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6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8\Navarrómetro 2018\Informe\"/>
    </mc:Choice>
  </mc:AlternateContent>
  <xr:revisionPtr revIDLastSave="0" documentId="10_ncr:100000_{F9D1FED4-21B6-438C-9AAD-441195799F7D}" xr6:coauthVersionLast="31" xr6:coauthVersionMax="31" xr10:uidLastSave="{00000000-0000-0000-0000-000000000000}"/>
  <bookViews>
    <workbookView xWindow="480" yWindow="120" windowWidth="14115" windowHeight="12345" xr2:uid="{00000000-000D-0000-FFFF-FFFF00000000}"/>
  </bookViews>
  <sheets>
    <sheet name="Hoja1" sheetId="9" r:id="rId1"/>
    <sheet name="P9_Princ medio comunic" sheetId="4" r:id="rId2"/>
    <sheet name="P9A_1_TV-Primera opción" sheetId="2" r:id="rId3"/>
    <sheet name="P9A_2_TV-Segunda opción" sheetId="5" r:id="rId4"/>
    <sheet name="P9B_1_Pr Escr-Primera opción" sheetId="6" r:id="rId5"/>
    <sheet name="P9B_2_Pr Escr-Segunda opción" sheetId="7" r:id="rId6"/>
    <sheet name="P10_Segundo medio comunic" sheetId="8" r:id="rId7"/>
  </sheets>
  <calcPr calcId="179017"/>
</workbook>
</file>

<file path=xl/calcChain.xml><?xml version="1.0" encoding="utf-8"?>
<calcChain xmlns="http://schemas.openxmlformats.org/spreadsheetml/2006/main">
  <c r="E99" i="7" l="1"/>
  <c r="D99" i="7"/>
  <c r="C99" i="7"/>
  <c r="E66" i="7"/>
  <c r="D66" i="7"/>
  <c r="C66" i="7"/>
  <c r="E102" i="6"/>
  <c r="D102" i="6"/>
  <c r="C102" i="6"/>
  <c r="E141" i="2"/>
  <c r="D141" i="2"/>
  <c r="C141" i="2"/>
  <c r="E88" i="2"/>
  <c r="D88" i="2"/>
  <c r="C88" i="2"/>
  <c r="E37" i="6" l="1"/>
  <c r="E36" i="6"/>
  <c r="E35" i="6"/>
  <c r="E34" i="6"/>
  <c r="E38" i="6"/>
  <c r="E39" i="6"/>
  <c r="D39" i="6"/>
  <c r="D37" i="6"/>
  <c r="D36" i="6"/>
  <c r="D35" i="6"/>
  <c r="D34" i="6"/>
  <c r="D38" i="6"/>
  <c r="C38" i="6"/>
  <c r="C37" i="6"/>
  <c r="C36" i="6"/>
  <c r="C35" i="6"/>
  <c r="C34" i="6"/>
  <c r="C39" i="6"/>
  <c r="E69" i="5"/>
  <c r="D69" i="5"/>
  <c r="C69" i="5"/>
  <c r="E41" i="5"/>
  <c r="D41" i="5"/>
  <c r="C41" i="5"/>
  <c r="B72" i="4" l="1"/>
  <c r="B91" i="4" s="1"/>
  <c r="B73" i="4"/>
  <c r="B92" i="4" s="1"/>
  <c r="B74" i="4"/>
  <c r="B93" i="4" s="1"/>
  <c r="B71" i="4"/>
  <c r="B90" i="4" s="1"/>
  <c r="C69" i="4"/>
  <c r="C88" i="4" s="1"/>
  <c r="D93" i="4" l="1"/>
  <c r="C93" i="4"/>
  <c r="D92" i="4"/>
  <c r="C92" i="4"/>
  <c r="D91" i="4"/>
  <c r="C91" i="4"/>
  <c r="D90" i="4"/>
  <c r="C90" i="4"/>
</calcChain>
</file>

<file path=xl/sharedStrings.xml><?xml version="1.0" encoding="utf-8"?>
<sst xmlns="http://schemas.openxmlformats.org/spreadsheetml/2006/main" count="705" uniqueCount="113">
  <si>
    <t>Regular</t>
  </si>
  <si>
    <t>TOTAL (en %)</t>
  </si>
  <si>
    <t>Sin formación-Primarios incompletos</t>
  </si>
  <si>
    <t>Primarios (Obligatorios y ESO)</t>
  </si>
  <si>
    <t>Secundarios</t>
  </si>
  <si>
    <t>Superiores</t>
  </si>
  <si>
    <t>Alta y Media alta</t>
  </si>
  <si>
    <t>Media</t>
  </si>
  <si>
    <t>Media baja y Baja</t>
  </si>
  <si>
    <t>No sabe</t>
  </si>
  <si>
    <t>2018-2017</t>
  </si>
  <si>
    <t>2018-2016</t>
  </si>
  <si>
    <t>Televisión</t>
  </si>
  <si>
    <t>Radio</t>
  </si>
  <si>
    <t>Redes sociales</t>
  </si>
  <si>
    <t>Otros</t>
  </si>
  <si>
    <t>Ninguno</t>
  </si>
  <si>
    <t>Prensa escrita</t>
  </si>
  <si>
    <t>MEDIOS DE COMUNICACIÓN</t>
  </si>
  <si>
    <t>Norte de Navarra</t>
  </si>
  <si>
    <t>Pamplona</t>
  </si>
  <si>
    <t>Comarca de Pamplona</t>
  </si>
  <si>
    <t>Navarra Media</t>
  </si>
  <si>
    <t>Ribera de Navarra</t>
  </si>
  <si>
    <t>Número de casos</t>
  </si>
  <si>
    <t>Hasta 2.000 habitantes</t>
  </si>
  <si>
    <t>De 2.001 a 5.000 habitantes</t>
  </si>
  <si>
    <t>De 5.001 a 10.000 habitantes</t>
  </si>
  <si>
    <t>De 10.001 a 20.000 habitantes</t>
  </si>
  <si>
    <t>Más de 20.000 habitantes</t>
  </si>
  <si>
    <r>
      <t xml:space="preserve">ZONA </t>
    </r>
    <r>
      <rPr>
        <sz val="9"/>
        <color rgb="FF000000"/>
        <rFont val="Arial"/>
        <family val="2"/>
      </rPr>
      <t>(V: 0,148)</t>
    </r>
  </si>
  <si>
    <r>
      <t>HABITAT</t>
    </r>
    <r>
      <rPr>
        <sz val="9"/>
        <color indexed="8"/>
        <rFont val="Arial"/>
      </rPr>
      <t xml:space="preserve"> (V: 0,136)</t>
    </r>
  </si>
  <si>
    <r>
      <t xml:space="preserve">NIVEL DE ESTUDIOS </t>
    </r>
    <r>
      <rPr>
        <sz val="9"/>
        <color rgb="FF000000"/>
        <rFont val="Arial"/>
        <family val="2"/>
      </rPr>
      <t>(V: 0,186)</t>
    </r>
  </si>
  <si>
    <t>Trabaja por cuenta propia</t>
  </si>
  <si>
    <t>Trabaja por cuenta ajena</t>
  </si>
  <si>
    <t>Amo/a de Casa</t>
  </si>
  <si>
    <t>Jubilado/a, retirado/a, pensionista</t>
  </si>
  <si>
    <t>En paro</t>
  </si>
  <si>
    <t>Estudiante</t>
  </si>
  <si>
    <r>
      <rPr>
        <b/>
        <sz val="9"/>
        <color indexed="8"/>
        <rFont val="Arial"/>
        <family val="2"/>
      </rPr>
      <t>ACTIVIDAD</t>
    </r>
    <r>
      <rPr>
        <sz val="9"/>
        <color indexed="8"/>
        <rFont val="Arial"/>
      </rPr>
      <t xml:space="preserve"> (V: 0,149)</t>
    </r>
  </si>
  <si>
    <r>
      <t xml:space="preserve">CLASE SOCIAL-AUTOINDICADA </t>
    </r>
    <r>
      <rPr>
        <sz val="9"/>
        <color rgb="FF000000"/>
        <rFont val="Arial"/>
        <family val="2"/>
      </rPr>
      <t>(V: 0,135)</t>
    </r>
  </si>
  <si>
    <t>De 16 a 29 años</t>
  </si>
  <si>
    <t>De 30 a 49 años</t>
  </si>
  <si>
    <t>De 50 a 64 años</t>
  </si>
  <si>
    <t>Más de 65 años</t>
  </si>
  <si>
    <r>
      <t>EDAD</t>
    </r>
    <r>
      <rPr>
        <sz val="9"/>
        <color rgb="FF000000"/>
        <rFont val="Arial"/>
        <family val="2"/>
      </rPr>
      <t xml:space="preserve"> (V: 0,189)</t>
    </r>
  </si>
  <si>
    <t>Hombre</t>
  </si>
  <si>
    <t>Mujer</t>
  </si>
  <si>
    <r>
      <t>SEXO</t>
    </r>
    <r>
      <rPr>
        <sz val="9"/>
        <color rgb="FF000000"/>
        <rFont val="Arial"/>
        <family val="2"/>
      </rPr>
      <t xml:space="preserve"> (V: 0,168)</t>
    </r>
  </si>
  <si>
    <t>Muy buena y Buena</t>
  </si>
  <si>
    <t>Mala y Muy mala</t>
  </si>
  <si>
    <t>TV</t>
  </si>
  <si>
    <t>CALIFICACIÓN DE LA SITUACIÓN PÓLITICA SEGÚN TV-PRENSA ESCRITA</t>
  </si>
  <si>
    <t>CALIFICACIÓN DE LA SITUACIÓN ECONÓMICA SEGÚN TV-PRENSA ESCRITA</t>
  </si>
  <si>
    <t>SEGÚN LA ZONA</t>
  </si>
  <si>
    <t>SEGÚN EL HÁBITAT</t>
  </si>
  <si>
    <t>SEGÚN LA FORMACIÓN ACADÉMICA ALCANZADA</t>
  </si>
  <si>
    <t>SEGÚN LA ACTIVIDAD</t>
  </si>
  <si>
    <t>SEGÚN LA CLASE SOCIAL-AUTOINDICADA</t>
  </si>
  <si>
    <t>SEGÚN LA EDAD</t>
  </si>
  <si>
    <t>SEGÚN EL SEXO</t>
  </si>
  <si>
    <t>TELEVISIÓN-1ª OPCIÓN</t>
  </si>
  <si>
    <t>Televisión Estatal</t>
  </si>
  <si>
    <t>Televisión Navarra (Navarra TV y Tele Navarra)</t>
  </si>
  <si>
    <t>Televisión Vasca (La vasca, EiTB)</t>
  </si>
  <si>
    <t>TV Estatal</t>
  </si>
  <si>
    <t>TV Navarra</t>
  </si>
  <si>
    <t>TV Vasca</t>
  </si>
  <si>
    <r>
      <t xml:space="preserve">ZONA </t>
    </r>
    <r>
      <rPr>
        <sz val="9"/>
        <color rgb="FF000000"/>
        <rFont val="Arial"/>
        <family val="2"/>
      </rPr>
      <t>(V: 0,278)</t>
    </r>
  </si>
  <si>
    <r>
      <t>HABITAT</t>
    </r>
    <r>
      <rPr>
        <sz val="9"/>
        <color indexed="8"/>
        <rFont val="Arial"/>
      </rPr>
      <t xml:space="preserve"> (V: 0,226)</t>
    </r>
  </si>
  <si>
    <t>CALIFICACIÓN DE LA SITUACIÓN ECONÓMICA SEGÚN TELEVISIONES</t>
  </si>
  <si>
    <t>CALIFICACIÓN DE LA SITUACIÓN PÓLITICA SEGÚN TELEVISIONES</t>
  </si>
  <si>
    <t>TELEVISIÓN-2ª OPCIÓN</t>
  </si>
  <si>
    <t>TELEVISIÓN-ELECCIÓN DE 2ª OPCIÓN</t>
  </si>
  <si>
    <t>Televisión Navarra (Navarra TV, Tele Navarra)</t>
  </si>
  <si>
    <t>Televisión Vasca (La Vasca, EiTB)</t>
  </si>
  <si>
    <t>UN ÚNICO MEDIO</t>
  </si>
  <si>
    <t>ELECCIÓN DE SEGUNDA OPCIÓN</t>
  </si>
  <si>
    <t>CALIFICACIÓN DE LA SITUACIÓN POLÍTICA SEGÚN TELEVISIONES</t>
  </si>
  <si>
    <t>TOTAL NAVARRA 2018</t>
  </si>
  <si>
    <t>Prensa Navarra: Diario de Navarra</t>
  </si>
  <si>
    <t>Prensa Navarra: Diario de Noticias</t>
  </si>
  <si>
    <t>Prensa Vasca: Diario Vasco, El Correo, Deia, Gara</t>
  </si>
  <si>
    <t>PRENSA ESCRITA-1ª OPCIÓN</t>
  </si>
  <si>
    <t>Diario de Navarra</t>
  </si>
  <si>
    <t>Diario de Noticias</t>
  </si>
  <si>
    <t>Prensa Vasca</t>
  </si>
  <si>
    <t>Prensa nacional</t>
  </si>
  <si>
    <r>
      <t xml:space="preserve">ZONA </t>
    </r>
    <r>
      <rPr>
        <sz val="9"/>
        <color rgb="FF000000"/>
        <rFont val="Arial"/>
        <family val="2"/>
      </rPr>
      <t>(V: 0,173)</t>
    </r>
  </si>
  <si>
    <t>TOTAL LECTURA PRENSA NAVARRA</t>
  </si>
  <si>
    <t>Diario de Navarra-Diario de Noticias</t>
  </si>
  <si>
    <t>PRENSA NAVARRA Y RESTO</t>
  </si>
  <si>
    <t>CALIFICACIÓN DE LA SITUACIÓN ECONÓMICA SEGÚN PRENSA ESCRITA</t>
  </si>
  <si>
    <t>CALIFICACIÓN DE LA SITUACIÓN PÓLITICA SEGÚN PRENSA ESCRITA</t>
  </si>
  <si>
    <t>MEDIA NAVARRA 2018</t>
  </si>
  <si>
    <t>PRENSA ESCRITA-2ª OPCIÓN</t>
  </si>
  <si>
    <t>Prensa Nacional</t>
  </si>
  <si>
    <t>PRENSA ESCRITA-ELECCIÓN DE 2ª OPCIÓN</t>
  </si>
  <si>
    <t>SEGUNDA OPCIÓN</t>
  </si>
  <si>
    <t>PRIMERA OPCIÓN</t>
  </si>
  <si>
    <t>CALIFICACIÓN DE LA SITUACIÓN ECONÓMICA SEGÚN LA PRENSA ESCRITA</t>
  </si>
  <si>
    <t>CALIFICACIÓN DE LA SITUACIÓN POLÍTICA SEGÚN LA PRENSA ESCRITA</t>
  </si>
  <si>
    <t>P9. Principal medio de comunicación utilizado</t>
  </si>
  <si>
    <t>P9A.1. TV-Primera opción</t>
  </si>
  <si>
    <t>P9A.2. TV-Segunda opción</t>
  </si>
  <si>
    <t>P9B.1. Prensa escrita-Primera opción</t>
  </si>
  <si>
    <t>P9B.2. Prensa escrita-Segunda opción</t>
  </si>
  <si>
    <t>P10. Segundo medio de comunicación utilizado</t>
  </si>
  <si>
    <r>
      <t xml:space="preserve">ZONA </t>
    </r>
    <r>
      <rPr>
        <sz val="9"/>
        <color rgb="FF000000"/>
        <rFont val="Arial"/>
        <family val="2"/>
      </rPr>
      <t>(V: 0,132)</t>
    </r>
  </si>
  <si>
    <r>
      <t>HABITAT</t>
    </r>
    <r>
      <rPr>
        <sz val="9"/>
        <color indexed="8"/>
        <rFont val="Arial"/>
      </rPr>
      <t xml:space="preserve"> (V: 0,116)</t>
    </r>
  </si>
  <si>
    <r>
      <t>ACTIVIDAD</t>
    </r>
    <r>
      <rPr>
        <sz val="9"/>
        <color indexed="8"/>
        <rFont val="Arial"/>
      </rPr>
      <t xml:space="preserve"> (V: 0,108</t>
    </r>
  </si>
  <si>
    <r>
      <t>EDAD</t>
    </r>
    <r>
      <rPr>
        <sz val="9"/>
        <color rgb="FF000000"/>
        <rFont val="Arial"/>
        <family val="2"/>
      </rPr>
      <t xml:space="preserve"> (V: 0,022)</t>
    </r>
  </si>
  <si>
    <t>CAPÍTULO 3. POLÍTICA Y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</si>
</sst>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%"/>
    <numFmt numFmtId="165" formatCode="###0"/>
    <numFmt numFmtId="166" formatCode="###0.0"/>
    <numFmt numFmtId="167" formatCode="###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6"/>
      <name val="Calibri"/>
      <family val="2"/>
      <scheme val="minor"/>
    </font>
    <font>
      <u/>
      <sz val="11"/>
      <color theme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3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164" fontId="9" fillId="0" borderId="0" xfId="2" applyNumberFormat="1" applyFont="1" applyBorder="1" applyAlignment="1">
      <alignment horizontal="center" vertical="center"/>
    </xf>
    <xf numFmtId="165" fontId="9" fillId="0" borderId="0" xfId="4" applyNumberFormat="1" applyFont="1" applyBorder="1" applyAlignment="1">
      <alignment horizontal="center" vertical="center"/>
    </xf>
    <xf numFmtId="0" fontId="10" fillId="0" borderId="0" xfId="4"/>
    <xf numFmtId="166" fontId="11" fillId="0" borderId="0" xfId="4" applyNumberFormat="1" applyFont="1" applyBorder="1" applyAlignment="1">
      <alignment horizontal="center" vertical="center"/>
    </xf>
    <xf numFmtId="165" fontId="11" fillId="0" borderId="0" xfId="4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4" applyFont="1" applyBorder="1" applyAlignment="1">
      <alignment vertical="top" wrapText="1"/>
    </xf>
    <xf numFmtId="167" fontId="9" fillId="0" borderId="0" xfId="4" applyNumberFormat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Alignment="1">
      <alignment vertical="center" wrapText="1"/>
    </xf>
    <xf numFmtId="167" fontId="9" fillId="0" borderId="0" xfId="4" applyNumberFormat="1" applyFont="1" applyBorder="1" applyAlignment="1">
      <alignment horizontal="right" vertical="center"/>
    </xf>
    <xf numFmtId="165" fontId="9" fillId="0" borderId="0" xfId="4" applyNumberFormat="1" applyFont="1" applyBorder="1" applyAlignment="1">
      <alignment horizontal="right" vertical="center"/>
    </xf>
    <xf numFmtId="0" fontId="6" fillId="0" borderId="0" xfId="3" applyFont="1" applyBorder="1" applyAlignment="1">
      <alignment wrapText="1"/>
    </xf>
    <xf numFmtId="43" fontId="9" fillId="0" borderId="0" xfId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5" applyFont="1" applyBorder="1" applyAlignment="1">
      <alignment horizontal="left" vertical="top" wrapText="1"/>
    </xf>
    <xf numFmtId="0" fontId="15" fillId="0" borderId="0" xfId="6" applyFont="1" applyBorder="1" applyAlignment="1">
      <alignment vertical="top" wrapText="1"/>
    </xf>
    <xf numFmtId="167" fontId="15" fillId="0" borderId="0" xfId="5" applyNumberFormat="1" applyFont="1" applyBorder="1" applyAlignment="1">
      <alignment horizontal="center" vertical="center"/>
    </xf>
    <xf numFmtId="165" fontId="15" fillId="0" borderId="0" xfId="5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9" fillId="0" borderId="0" xfId="7" applyFont="1" applyBorder="1" applyAlignment="1">
      <alignment vertical="top" wrapText="1"/>
    </xf>
    <xf numFmtId="0" fontId="2" fillId="0" borderId="0" xfId="0" applyFont="1" applyAlignment="1"/>
    <xf numFmtId="0" fontId="13" fillId="0" borderId="0" xfId="0" applyFont="1" applyBorder="1" applyAlignment="1">
      <alignment horizontal="center" vertical="center" wrapText="1"/>
    </xf>
    <xf numFmtId="167" fontId="2" fillId="0" borderId="0" xfId="0" applyNumberFormat="1" applyFont="1"/>
    <xf numFmtId="0" fontId="9" fillId="0" borderId="0" xfId="6" applyFont="1" applyBorder="1" applyAlignment="1">
      <alignment vertical="top" wrapText="1"/>
    </xf>
    <xf numFmtId="167" fontId="9" fillId="0" borderId="0" xfId="8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7" fontId="15" fillId="0" borderId="0" xfId="5" applyNumberFormat="1" applyFont="1" applyBorder="1" applyAlignment="1">
      <alignment vertical="center"/>
    </xf>
    <xf numFmtId="0" fontId="6" fillId="0" borderId="0" xfId="3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9"/>
    <xf numFmtId="0" fontId="13" fillId="0" borderId="0" xfId="0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wrapText="1"/>
    </xf>
    <xf numFmtId="167" fontId="15" fillId="0" borderId="0" xfId="9" applyNumberFormat="1" applyFont="1" applyBorder="1" applyAlignment="1">
      <alignment horizontal="center" vertical="center"/>
    </xf>
    <xf numFmtId="165" fontId="15" fillId="0" borderId="0" xfId="9" applyNumberFormat="1" applyFont="1" applyBorder="1" applyAlignment="1">
      <alignment horizontal="center" vertical="center"/>
    </xf>
    <xf numFmtId="165" fontId="0" fillId="0" borderId="0" xfId="0" applyNumberFormat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wrapText="1"/>
    </xf>
    <xf numFmtId="167" fontId="15" fillId="0" borderId="0" xfId="10" applyNumberFormat="1" applyFont="1" applyBorder="1" applyAlignment="1">
      <alignment horizontal="center" vertical="center"/>
    </xf>
    <xf numFmtId="0" fontId="15" fillId="0" borderId="0" xfId="10" applyFont="1" applyBorder="1" applyAlignment="1">
      <alignment horizontal="center" vertical="center" wrapText="1"/>
    </xf>
    <xf numFmtId="0" fontId="9" fillId="0" borderId="0" xfId="5" applyFont="1" applyBorder="1" applyAlignment="1">
      <alignment horizontal="left" vertical="top" wrapText="1"/>
    </xf>
    <xf numFmtId="0" fontId="9" fillId="0" borderId="0" xfId="5" applyFont="1" applyBorder="1" applyAlignment="1">
      <alignment horizontal="center" vertical="center" wrapText="1"/>
    </xf>
    <xf numFmtId="164" fontId="0" fillId="0" borderId="0" xfId="2" applyNumberFormat="1" applyFont="1"/>
    <xf numFmtId="167" fontId="15" fillId="0" borderId="0" xfId="11" applyNumberFormat="1" applyFont="1" applyBorder="1" applyAlignment="1">
      <alignment horizontal="center" vertical="center"/>
    </xf>
    <xf numFmtId="0" fontId="15" fillId="0" borderId="0" xfId="11" applyFont="1" applyBorder="1" applyAlignment="1">
      <alignment horizontal="center" vertical="center" wrapText="1"/>
    </xf>
    <xf numFmtId="0" fontId="9" fillId="0" borderId="0" xfId="12" applyFont="1" applyBorder="1" applyAlignment="1">
      <alignment horizontal="left" vertical="top" wrapText="1"/>
    </xf>
    <xf numFmtId="165" fontId="15" fillId="0" borderId="0" xfId="11" applyNumberFormat="1" applyFont="1" applyBorder="1" applyAlignment="1">
      <alignment horizontal="right" vertical="center"/>
    </xf>
    <xf numFmtId="0" fontId="0" fillId="0" borderId="0" xfId="0" applyBorder="1"/>
    <xf numFmtId="0" fontId="15" fillId="0" borderId="0" xfId="5" applyFont="1" applyBorder="1" applyAlignment="1">
      <alignment horizontal="center" vertical="center" wrapText="1"/>
    </xf>
    <xf numFmtId="0" fontId="9" fillId="0" borderId="0" xfId="5" applyFont="1" applyBorder="1" applyAlignment="1">
      <alignment vertical="center" wrapText="1"/>
    </xf>
    <xf numFmtId="0" fontId="15" fillId="0" borderId="0" xfId="5" applyFont="1" applyBorder="1" applyAlignment="1">
      <alignment vertical="center" wrapText="1"/>
    </xf>
    <xf numFmtId="167" fontId="9" fillId="0" borderId="0" xfId="12" applyNumberFormat="1" applyFont="1" applyBorder="1" applyAlignment="1">
      <alignment horizontal="right" vertical="center"/>
    </xf>
    <xf numFmtId="167" fontId="9" fillId="0" borderId="0" xfId="12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9" fillId="0" borderId="0" xfId="2" applyNumberFormat="1" applyFont="1" applyBorder="1" applyAlignment="1">
      <alignment horizontal="right" vertical="center"/>
    </xf>
    <xf numFmtId="0" fontId="5" fillId="0" borderId="0" xfId="13"/>
    <xf numFmtId="0" fontId="6" fillId="0" borderId="0" xfId="3" applyFont="1" applyFill="1" applyBorder="1" applyAlignment="1">
      <alignment horizontal="center" wrapText="1"/>
    </xf>
    <xf numFmtId="167" fontId="15" fillId="0" borderId="0" xfId="13" applyNumberFormat="1" applyFont="1" applyBorder="1" applyAlignment="1">
      <alignment horizontal="center" vertical="center"/>
    </xf>
    <xf numFmtId="165" fontId="15" fillId="0" borderId="0" xfId="13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13" fillId="0" borderId="0" xfId="0" applyNumberFormat="1" applyFont="1" applyBorder="1" applyAlignment="1">
      <alignment horizontal="center" vertical="center" wrapText="1"/>
    </xf>
    <xf numFmtId="167" fontId="9" fillId="0" borderId="0" xfId="14" applyNumberFormat="1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vertical="top" wrapText="1"/>
    </xf>
    <xf numFmtId="10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13" fillId="0" borderId="0" xfId="0" applyNumberFormat="1" applyFont="1" applyAlignment="1">
      <alignment horizontal="center" vertical="center"/>
    </xf>
    <xf numFmtId="164" fontId="0" fillId="0" borderId="0" xfId="0" applyNumberFormat="1"/>
    <xf numFmtId="0" fontId="10" fillId="0" borderId="0" xfId="15"/>
    <xf numFmtId="0" fontId="0" fillId="0" borderId="0" xfId="0" applyBorder="1" applyAlignment="1">
      <alignment horizontal="center"/>
    </xf>
    <xf numFmtId="0" fontId="9" fillId="0" borderId="0" xfId="15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wrapText="1"/>
    </xf>
    <xf numFmtId="165" fontId="2" fillId="0" borderId="0" xfId="0" applyNumberFormat="1" applyFont="1"/>
    <xf numFmtId="167" fontId="15" fillId="0" borderId="0" xfId="16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5" fillId="0" borderId="0" xfId="16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" fillId="0" borderId="0" xfId="3" applyFont="1" applyBorder="1" applyAlignment="1">
      <alignment horizontal="center" wrapText="1"/>
    </xf>
    <xf numFmtId="0" fontId="15" fillId="0" borderId="0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167" fontId="9" fillId="0" borderId="0" xfId="4" applyNumberFormat="1" applyFont="1" applyFill="1" applyBorder="1" applyAlignment="1">
      <alignment horizontal="right" vertical="center"/>
    </xf>
    <xf numFmtId="167" fontId="15" fillId="0" borderId="0" xfId="17" applyNumberFormat="1" applyFont="1" applyBorder="1" applyAlignment="1">
      <alignment horizontal="right" vertical="center"/>
    </xf>
    <xf numFmtId="165" fontId="15" fillId="0" borderId="0" xfId="17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/>
    <xf numFmtId="0" fontId="20" fillId="2" borderId="0" xfId="0" applyFont="1" applyFill="1"/>
    <xf numFmtId="0" fontId="21" fillId="2" borderId="0" xfId="0" applyFont="1" applyFill="1"/>
    <xf numFmtId="0" fontId="0" fillId="2" borderId="0" xfId="0" applyFill="1"/>
    <xf numFmtId="0" fontId="22" fillId="2" borderId="0" xfId="18" applyFont="1" applyFill="1"/>
  </cellXfs>
  <cellStyles count="19">
    <cellStyle name="Hipervínculo" xfId="18" builtinId="8"/>
    <cellStyle name="Millares" xfId="1" builtinId="3"/>
    <cellStyle name="Normal" xfId="0" builtinId="0"/>
    <cellStyle name="Normal_Hoja2" xfId="4" xr:uid="{2B230F44-347A-46DF-BFA9-8AF9F103F916}"/>
    <cellStyle name="Normal_P1_Sit Econ" xfId="3" xr:uid="{CACD9BFB-7C62-456C-9884-5EDD671E7CDF}"/>
    <cellStyle name="Normal_P10_Segundo medio comunic" xfId="17" xr:uid="{46265CAF-3F75-43AD-8EF3-BFE423CD658C}"/>
    <cellStyle name="Normal_P2_Situac econ Nav (2)" xfId="6" xr:uid="{4E55B5A2-6713-4D28-B136-E67C54C2130A}"/>
    <cellStyle name="Normal_P2_Situac econ Nav (2)_1" xfId="7" xr:uid="{31219296-D509-4256-BD86-AF0665C0A7D5}"/>
    <cellStyle name="Normal_P9_Princ medio comunic" xfId="5" xr:uid="{CF98BB6E-9A19-43BB-837D-4F106883F39D}"/>
    <cellStyle name="Normal_P9_Princ medio comunic_1" xfId="8" xr:uid="{B8F1C146-DCE2-450B-BEBB-363958D96072}"/>
    <cellStyle name="Normal_P9A_1_TV Estatal" xfId="9" xr:uid="{B97AEAD8-76E5-439D-BE56-FECABC754FE8}"/>
    <cellStyle name="Normal_P9A_1_TV-Primera opción" xfId="10" xr:uid="{4C3DB0A5-CC9E-485E-ACD1-5112CE7D0FB2}"/>
    <cellStyle name="Normal_P9A_2_TV-Segunda opción" xfId="11" xr:uid="{FD377E7F-7CC3-4123-B55F-CBB91AA311B3}"/>
    <cellStyle name="Normal_P9A_2_TV-Segunda opción_1" xfId="12" xr:uid="{B2E284AB-D78A-4D3A-AF95-D96CC3B00D00}"/>
    <cellStyle name="Normal_P9B_1_Pr Escr-Primera opción" xfId="13" xr:uid="{CD4D4ADE-3919-4878-8B05-B4A587AEEB1B}"/>
    <cellStyle name="Normal_P9B_1_Pr Escr-Primera opción_1" xfId="14" xr:uid="{624336A8-5C70-49E5-8091-4F2B092044F7}"/>
    <cellStyle name="Normal_P9B_2_Pr Escr-Segunda opción" xfId="15" xr:uid="{765D52EE-1E53-4A6D-BAA8-0E5289D614CF}"/>
    <cellStyle name="Normal_P9B_2_Pr Escr-Segunda opción_1" xfId="16" xr:uid="{A2333EF4-D37A-4577-A699-87E808414544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'P9_Princ medio comunic'!$C$53:$C$54</c:f>
              <c:strCache>
                <c:ptCount val="2"/>
                <c:pt idx="0">
                  <c:v>MEDIOS DE COMUNICACIÓN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'P9_Princ medio comunic'!$B$55:$B$61</c:f>
              <c:strCache>
                <c:ptCount val="7"/>
                <c:pt idx="0">
                  <c:v>Televisión</c:v>
                </c:pt>
                <c:pt idx="1">
                  <c:v>Radio</c:v>
                </c:pt>
                <c:pt idx="2">
                  <c:v>Prensa escrita</c:v>
                </c:pt>
                <c:pt idx="3">
                  <c:v>Redes sociales</c:v>
                </c:pt>
                <c:pt idx="4">
                  <c:v>Otros</c:v>
                </c:pt>
                <c:pt idx="5">
                  <c:v>No sabe</c:v>
                </c:pt>
                <c:pt idx="6">
                  <c:v>Ninguno</c:v>
                </c:pt>
              </c:strCache>
            </c:strRef>
          </c:cat>
          <c:val>
            <c:numRef>
              <c:f>'P9_Princ medio comunic'!$C$55:$C$61</c:f>
              <c:numCache>
                <c:formatCode>###0.0%</c:formatCode>
                <c:ptCount val="7"/>
                <c:pt idx="0">
                  <c:v>0.22094240837696336</c:v>
                </c:pt>
                <c:pt idx="1">
                  <c:v>7.8534031413612565E-2</c:v>
                </c:pt>
                <c:pt idx="2">
                  <c:v>0.47958115183246069</c:v>
                </c:pt>
                <c:pt idx="3">
                  <c:v>0.15706806282722513</c:v>
                </c:pt>
                <c:pt idx="4">
                  <c:v>5.2356020942408377E-2</c:v>
                </c:pt>
                <c:pt idx="5">
                  <c:v>3.1413612565445027E-3</c:v>
                </c:pt>
                <c:pt idx="6">
                  <c:v>8.3769633507853412E-3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E-457B-AF54-5AB0D562CF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ECONÓMICA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comunic'!$C$242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comunic'!$A$243:$B$254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Trabaja por cuenta propia</c:v>
                  </c:pt>
                  <c:pt idx="2">
                    <c:v>Trabaja por cuenta ajena</c:v>
                  </c:pt>
                  <c:pt idx="4">
                    <c:v>Amo/a de Casa</c:v>
                  </c:pt>
                  <c:pt idx="6">
                    <c:v>Jubilado/a, retirado/a, pensionista</c:v>
                  </c:pt>
                  <c:pt idx="8">
                    <c:v>En paro</c:v>
                  </c:pt>
                  <c:pt idx="10">
                    <c:v>Estudiante</c:v>
                  </c:pt>
                </c:lvl>
              </c:multiLvlStrCache>
            </c:multiLvlStrRef>
          </c:cat>
          <c:val>
            <c:numRef>
              <c:f>'P9_Princ medio comunic'!$C$243:$C$254</c:f>
              <c:numCache>
                <c:formatCode>###0.0%</c:formatCode>
                <c:ptCount val="12"/>
                <c:pt idx="0">
                  <c:v>0.54545454545454541</c:v>
                </c:pt>
                <c:pt idx="1">
                  <c:v>0.61702127659574468</c:v>
                </c:pt>
                <c:pt idx="2">
                  <c:v>0.5955056179775281</c:v>
                </c:pt>
                <c:pt idx="3">
                  <c:v>0.59259259259259256</c:v>
                </c:pt>
                <c:pt idx="4">
                  <c:v>0.52</c:v>
                </c:pt>
                <c:pt idx="5">
                  <c:v>0.7142857142857143</c:v>
                </c:pt>
                <c:pt idx="6">
                  <c:v>0.46031746031746029</c:v>
                </c:pt>
                <c:pt idx="7">
                  <c:v>0.56603773584905659</c:v>
                </c:pt>
                <c:pt idx="8">
                  <c:v>0</c:v>
                </c:pt>
                <c:pt idx="9">
                  <c:v>0.58333333333333337</c:v>
                </c:pt>
                <c:pt idx="10">
                  <c:v>1</c:v>
                </c:pt>
                <c:pt idx="11">
                  <c:v>0.76923076923076938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0-4FBD-AFD9-72EB23B3913E}"/>
            </c:ext>
          </c:extLst>
        </c:ser>
        <c:ser>
          <c:idx val="1"/>
          <c:order val="1"/>
          <c:tx>
            <c:strRef>
              <c:f>'P9_Princ medio comunic'!$D$242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comunic'!$A$243:$B$254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Trabaja por cuenta propia</c:v>
                  </c:pt>
                  <c:pt idx="2">
                    <c:v>Trabaja por cuenta ajena</c:v>
                  </c:pt>
                  <c:pt idx="4">
                    <c:v>Amo/a de Casa</c:v>
                  </c:pt>
                  <c:pt idx="6">
                    <c:v>Jubilado/a, retirado/a, pensionista</c:v>
                  </c:pt>
                  <c:pt idx="8">
                    <c:v>En paro</c:v>
                  </c:pt>
                  <c:pt idx="10">
                    <c:v>Estudiante</c:v>
                  </c:pt>
                </c:lvl>
              </c:multiLvlStrCache>
            </c:multiLvlStrRef>
          </c:cat>
          <c:val>
            <c:numRef>
              <c:f>'P9_Princ medio comunic'!$D$243:$D$254</c:f>
              <c:numCache>
                <c:formatCode>###0.0%</c:formatCode>
                <c:ptCount val="12"/>
                <c:pt idx="0">
                  <c:v>0.36363636363636365</c:v>
                </c:pt>
                <c:pt idx="1">
                  <c:v>0.34042553191489361</c:v>
                </c:pt>
                <c:pt idx="2">
                  <c:v>0.35955056179775285</c:v>
                </c:pt>
                <c:pt idx="3">
                  <c:v>0.36213991769547327</c:v>
                </c:pt>
                <c:pt idx="4">
                  <c:v>0.44</c:v>
                </c:pt>
                <c:pt idx="5">
                  <c:v>0.19047619047619047</c:v>
                </c:pt>
                <c:pt idx="6">
                  <c:v>0.49206349206349204</c:v>
                </c:pt>
                <c:pt idx="7">
                  <c:v>0.35849056603773582</c:v>
                </c:pt>
                <c:pt idx="8">
                  <c:v>0.88888888888888884</c:v>
                </c:pt>
                <c:pt idx="9">
                  <c:v>0.375</c:v>
                </c:pt>
                <c:pt idx="10">
                  <c:v>0</c:v>
                </c:pt>
                <c:pt idx="11">
                  <c:v>0.23076923076923075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0-4FBD-AFD9-72EB23B3913E}"/>
            </c:ext>
          </c:extLst>
        </c:ser>
        <c:ser>
          <c:idx val="2"/>
          <c:order val="2"/>
          <c:tx>
            <c:strRef>
              <c:f>'P9_Princ medio comunic'!$E$242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comunic'!$A$243:$B$254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Trabaja por cuenta propia</c:v>
                  </c:pt>
                  <c:pt idx="2">
                    <c:v>Trabaja por cuenta ajena</c:v>
                  </c:pt>
                  <c:pt idx="4">
                    <c:v>Amo/a de Casa</c:v>
                  </c:pt>
                  <c:pt idx="6">
                    <c:v>Jubilado/a, retirado/a, pensionista</c:v>
                  </c:pt>
                  <c:pt idx="8">
                    <c:v>En paro</c:v>
                  </c:pt>
                  <c:pt idx="10">
                    <c:v>Estudiante</c:v>
                  </c:pt>
                </c:lvl>
              </c:multiLvlStrCache>
            </c:multiLvlStrRef>
          </c:cat>
          <c:val>
            <c:numRef>
              <c:f>'P9_Princ medio comunic'!$E$243:$E$254</c:f>
              <c:numCache>
                <c:formatCode>###0.0%</c:formatCode>
                <c:ptCount val="12"/>
                <c:pt idx="0">
                  <c:v>9.0909090909090912E-2</c:v>
                </c:pt>
                <c:pt idx="1">
                  <c:v>4.2553191489361701E-2</c:v>
                </c:pt>
                <c:pt idx="2">
                  <c:v>4.4943820224719107E-2</c:v>
                </c:pt>
                <c:pt idx="3">
                  <c:v>4.5267489711934158E-2</c:v>
                </c:pt>
                <c:pt idx="4">
                  <c:v>0.04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7.5471698113207544E-2</c:v>
                </c:pt>
                <c:pt idx="8">
                  <c:v>0.1111111111111111</c:v>
                </c:pt>
                <c:pt idx="9">
                  <c:v>4.1666666666666657E-2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0-4FBD-AFD9-72EB23B391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POLÍTICA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comunic'!$C$263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comunic'!$A$264:$B$275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Trabaja por cuenta propia</c:v>
                  </c:pt>
                  <c:pt idx="2">
                    <c:v>Trabaja por cuenta ajena</c:v>
                  </c:pt>
                  <c:pt idx="4">
                    <c:v>Amo/a de Casa</c:v>
                  </c:pt>
                  <c:pt idx="6">
                    <c:v>Jubilado/a, retirado/a, pensionista</c:v>
                  </c:pt>
                  <c:pt idx="8">
                    <c:v>En paro</c:v>
                  </c:pt>
                  <c:pt idx="10">
                    <c:v>Estudiante</c:v>
                  </c:pt>
                </c:lvl>
              </c:multiLvlStrCache>
            </c:multiLvlStrRef>
          </c:cat>
          <c:val>
            <c:numRef>
              <c:f>'P9_Princ medio comunic'!$C$264:$C$275</c:f>
              <c:numCache>
                <c:formatCode>###0.0%</c:formatCode>
                <c:ptCount val="12"/>
                <c:pt idx="0">
                  <c:v>0.3</c:v>
                </c:pt>
                <c:pt idx="1">
                  <c:v>0.25531914893617019</c:v>
                </c:pt>
                <c:pt idx="2">
                  <c:v>0.20930232558139536</c:v>
                </c:pt>
                <c:pt idx="3">
                  <c:v>0.27685950413223143</c:v>
                </c:pt>
                <c:pt idx="4">
                  <c:v>0.2</c:v>
                </c:pt>
                <c:pt idx="5">
                  <c:v>9.0909090909090912E-2</c:v>
                </c:pt>
                <c:pt idx="6">
                  <c:v>0.16393442622950818</c:v>
                </c:pt>
                <c:pt idx="7">
                  <c:v>0.33980582524271846</c:v>
                </c:pt>
                <c:pt idx="8">
                  <c:v>0.22222222222222221</c:v>
                </c:pt>
                <c:pt idx="9">
                  <c:v>0.375</c:v>
                </c:pt>
                <c:pt idx="10">
                  <c:v>0</c:v>
                </c:pt>
                <c:pt idx="11">
                  <c:v>0.23076923076923075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8-445C-90F3-645AB4C30987}"/>
            </c:ext>
          </c:extLst>
        </c:ser>
        <c:ser>
          <c:idx val="1"/>
          <c:order val="1"/>
          <c:tx>
            <c:strRef>
              <c:f>'P9_Princ medio comunic'!$D$263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comunic'!$A$264:$B$275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Trabaja por cuenta propia</c:v>
                  </c:pt>
                  <c:pt idx="2">
                    <c:v>Trabaja por cuenta ajena</c:v>
                  </c:pt>
                  <c:pt idx="4">
                    <c:v>Amo/a de Casa</c:v>
                  </c:pt>
                  <c:pt idx="6">
                    <c:v>Jubilado/a, retirado/a, pensionista</c:v>
                  </c:pt>
                  <c:pt idx="8">
                    <c:v>En paro</c:v>
                  </c:pt>
                  <c:pt idx="10">
                    <c:v>Estudiante</c:v>
                  </c:pt>
                </c:lvl>
              </c:multiLvlStrCache>
            </c:multiLvlStrRef>
          </c:cat>
          <c:val>
            <c:numRef>
              <c:f>'P9_Princ medio comunic'!$D$264:$D$275</c:f>
              <c:numCache>
                <c:formatCode>###0.0%</c:formatCode>
                <c:ptCount val="12"/>
                <c:pt idx="0">
                  <c:v>0.3</c:v>
                </c:pt>
                <c:pt idx="1">
                  <c:v>0.40425531914893609</c:v>
                </c:pt>
                <c:pt idx="2">
                  <c:v>0.41860465116279072</c:v>
                </c:pt>
                <c:pt idx="3">
                  <c:v>0.38842975206611569</c:v>
                </c:pt>
                <c:pt idx="4">
                  <c:v>0.44</c:v>
                </c:pt>
                <c:pt idx="5">
                  <c:v>0.59090909090909094</c:v>
                </c:pt>
                <c:pt idx="6">
                  <c:v>0.39344262295081966</c:v>
                </c:pt>
                <c:pt idx="7">
                  <c:v>0.33980582524271846</c:v>
                </c:pt>
                <c:pt idx="8">
                  <c:v>0.44444444444444442</c:v>
                </c:pt>
                <c:pt idx="9">
                  <c:v>0.5</c:v>
                </c:pt>
                <c:pt idx="10">
                  <c:v>1</c:v>
                </c:pt>
                <c:pt idx="11">
                  <c:v>0.61538461538461542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8-445C-90F3-645AB4C30987}"/>
            </c:ext>
          </c:extLst>
        </c:ser>
        <c:ser>
          <c:idx val="2"/>
          <c:order val="2"/>
          <c:tx>
            <c:strRef>
              <c:f>'P9_Princ medio comunic'!$E$263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comunic'!$A$264:$B$275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Trabaja por cuenta propia</c:v>
                  </c:pt>
                  <c:pt idx="2">
                    <c:v>Trabaja por cuenta ajena</c:v>
                  </c:pt>
                  <c:pt idx="4">
                    <c:v>Amo/a de Casa</c:v>
                  </c:pt>
                  <c:pt idx="6">
                    <c:v>Jubilado/a, retirado/a, pensionista</c:v>
                  </c:pt>
                  <c:pt idx="8">
                    <c:v>En paro</c:v>
                  </c:pt>
                  <c:pt idx="10">
                    <c:v>Estudiante</c:v>
                  </c:pt>
                </c:lvl>
              </c:multiLvlStrCache>
            </c:multiLvlStrRef>
          </c:cat>
          <c:val>
            <c:numRef>
              <c:f>'P9_Princ medio comunic'!$E$264:$E$275</c:f>
              <c:numCache>
                <c:formatCode>###0.0%</c:formatCode>
                <c:ptCount val="12"/>
                <c:pt idx="0">
                  <c:v>0.4</c:v>
                </c:pt>
                <c:pt idx="1">
                  <c:v>0.34042553191489361</c:v>
                </c:pt>
                <c:pt idx="2">
                  <c:v>0.37209302325581395</c:v>
                </c:pt>
                <c:pt idx="3">
                  <c:v>0.33471074380165289</c:v>
                </c:pt>
                <c:pt idx="4">
                  <c:v>0.36</c:v>
                </c:pt>
                <c:pt idx="5">
                  <c:v>0.31818181818181818</c:v>
                </c:pt>
                <c:pt idx="6">
                  <c:v>0.44262295081967212</c:v>
                </c:pt>
                <c:pt idx="7">
                  <c:v>0.32038834951456319</c:v>
                </c:pt>
                <c:pt idx="8">
                  <c:v>0.33333333333333326</c:v>
                </c:pt>
                <c:pt idx="9">
                  <c:v>0.125</c:v>
                </c:pt>
                <c:pt idx="10">
                  <c:v>0</c:v>
                </c:pt>
                <c:pt idx="11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8-445C-90F3-645AB4C309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ECONÓMICA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comunic'!$C$286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comunic'!$A$287:$B$292</c:f>
              <c:multiLvlStrCache>
                <c:ptCount val="6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</c:lvl>
                <c:lvl>
                  <c:pt idx="0">
                    <c:v>Alta y Media alta</c:v>
                  </c:pt>
                  <c:pt idx="2">
                    <c:v>Media</c:v>
                  </c:pt>
                  <c:pt idx="4">
                    <c:v>Media baja y Baja</c:v>
                  </c:pt>
                </c:lvl>
              </c:multiLvlStrCache>
            </c:multiLvlStrRef>
          </c:cat>
          <c:val>
            <c:numRef>
              <c:f>'P9_Princ medio comunic'!$C$287:$C$292</c:f>
              <c:numCache>
                <c:formatCode>###0.0%</c:formatCode>
                <c:ptCount val="6"/>
                <c:pt idx="0">
                  <c:v>0.6271186440677966</c:v>
                </c:pt>
                <c:pt idx="1">
                  <c:v>0.62019230769230771</c:v>
                </c:pt>
                <c:pt idx="2">
                  <c:v>0.4946236559139785</c:v>
                </c:pt>
                <c:pt idx="3">
                  <c:v>0.62790697674418605</c:v>
                </c:pt>
                <c:pt idx="4">
                  <c:v>0.4642857142857143</c:v>
                </c:pt>
                <c:pt idx="5">
                  <c:v>0.46551724137931033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8-438C-B1EC-E5ACF30DEA65}"/>
            </c:ext>
          </c:extLst>
        </c:ser>
        <c:ser>
          <c:idx val="1"/>
          <c:order val="1"/>
          <c:tx>
            <c:strRef>
              <c:f>'P9_Princ medio comunic'!$D$286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comunic'!$A$287:$B$292</c:f>
              <c:multiLvlStrCache>
                <c:ptCount val="6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</c:lvl>
                <c:lvl>
                  <c:pt idx="0">
                    <c:v>Alta y Media alta</c:v>
                  </c:pt>
                  <c:pt idx="2">
                    <c:v>Media</c:v>
                  </c:pt>
                  <c:pt idx="4">
                    <c:v>Media baja y Baja</c:v>
                  </c:pt>
                </c:lvl>
              </c:multiLvlStrCache>
            </c:multiLvlStrRef>
          </c:cat>
          <c:val>
            <c:numRef>
              <c:f>'P9_Princ medio comunic'!$D$287:$D$292</c:f>
              <c:numCache>
                <c:formatCode>###0.0%</c:formatCode>
                <c:ptCount val="6"/>
                <c:pt idx="0">
                  <c:v>0.33898305084745756</c:v>
                </c:pt>
                <c:pt idx="1">
                  <c:v>0.34134615384615385</c:v>
                </c:pt>
                <c:pt idx="2">
                  <c:v>0.44086021505376344</c:v>
                </c:pt>
                <c:pt idx="3">
                  <c:v>0.32558139534883723</c:v>
                </c:pt>
                <c:pt idx="4">
                  <c:v>0.48214285714285715</c:v>
                </c:pt>
                <c:pt idx="5">
                  <c:v>0.41379310344827586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8-438C-B1EC-E5ACF30DEA65}"/>
            </c:ext>
          </c:extLst>
        </c:ser>
        <c:ser>
          <c:idx val="2"/>
          <c:order val="2"/>
          <c:tx>
            <c:strRef>
              <c:f>'P9_Princ medio comunic'!$E$286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comunic'!$A$287:$B$292</c:f>
              <c:multiLvlStrCache>
                <c:ptCount val="6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</c:lvl>
                <c:lvl>
                  <c:pt idx="0">
                    <c:v>Alta y Media alta</c:v>
                  </c:pt>
                  <c:pt idx="2">
                    <c:v>Media</c:v>
                  </c:pt>
                  <c:pt idx="4">
                    <c:v>Media baja y Baja</c:v>
                  </c:pt>
                </c:lvl>
              </c:multiLvlStrCache>
            </c:multiLvlStrRef>
          </c:cat>
          <c:val>
            <c:numRef>
              <c:f>'P9_Princ medio comunic'!$E$287:$E$292</c:f>
              <c:numCache>
                <c:formatCode>###0.0%</c:formatCode>
                <c:ptCount val="6"/>
                <c:pt idx="0">
                  <c:v>3.3898305084745763E-2</c:v>
                </c:pt>
                <c:pt idx="1">
                  <c:v>3.8461538461538464E-2</c:v>
                </c:pt>
                <c:pt idx="2">
                  <c:v>6.4516129032258063E-2</c:v>
                </c:pt>
                <c:pt idx="3">
                  <c:v>4.6511627906976744E-2</c:v>
                </c:pt>
                <c:pt idx="4">
                  <c:v>5.3571428571428568E-2</c:v>
                </c:pt>
                <c:pt idx="5">
                  <c:v>0.12068965517241378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8-438C-B1EC-E5ACF30DEA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POLÍTICA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comunic'!$C$307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comunic'!$A$308:$B$313</c:f>
              <c:multiLvlStrCache>
                <c:ptCount val="6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</c:lvl>
                <c:lvl>
                  <c:pt idx="0">
                    <c:v>Alta y Media alta</c:v>
                  </c:pt>
                  <c:pt idx="2">
                    <c:v>Media</c:v>
                  </c:pt>
                  <c:pt idx="4">
                    <c:v>Media baja y Baja</c:v>
                  </c:pt>
                </c:lvl>
              </c:multiLvlStrCache>
            </c:multiLvlStrRef>
          </c:cat>
          <c:val>
            <c:numRef>
              <c:f>'P9_Princ medio comunic'!$C$308:$C$313</c:f>
              <c:numCache>
                <c:formatCode>###0.0%</c:formatCode>
                <c:ptCount val="6"/>
                <c:pt idx="0">
                  <c:v>0.24137931034482757</c:v>
                </c:pt>
                <c:pt idx="1">
                  <c:v>0.27053140096618356</c:v>
                </c:pt>
                <c:pt idx="2">
                  <c:v>0.14942528735632185</c:v>
                </c:pt>
                <c:pt idx="3">
                  <c:v>0.30813953488372092</c:v>
                </c:pt>
                <c:pt idx="4">
                  <c:v>0.23214285714285715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4-4B40-ADD0-ABD9024A4B79}"/>
            </c:ext>
          </c:extLst>
        </c:ser>
        <c:ser>
          <c:idx val="1"/>
          <c:order val="1"/>
          <c:tx>
            <c:strRef>
              <c:f>'P9_Princ medio comunic'!$D$307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comunic'!$A$308:$B$313</c:f>
              <c:multiLvlStrCache>
                <c:ptCount val="6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</c:lvl>
                <c:lvl>
                  <c:pt idx="0">
                    <c:v>Alta y Media alta</c:v>
                  </c:pt>
                  <c:pt idx="2">
                    <c:v>Media</c:v>
                  </c:pt>
                  <c:pt idx="4">
                    <c:v>Media baja y Baja</c:v>
                  </c:pt>
                </c:lvl>
              </c:multiLvlStrCache>
            </c:multiLvlStrRef>
          </c:cat>
          <c:val>
            <c:numRef>
              <c:f>'P9_Princ medio comunic'!$D$308:$D$313</c:f>
              <c:numCache>
                <c:formatCode>###0.0%</c:formatCode>
                <c:ptCount val="6"/>
                <c:pt idx="0">
                  <c:v>0.48275862068965514</c:v>
                </c:pt>
                <c:pt idx="1">
                  <c:v>0.3671497584541063</c:v>
                </c:pt>
                <c:pt idx="2">
                  <c:v>0.39080459770114939</c:v>
                </c:pt>
                <c:pt idx="3">
                  <c:v>0.43023255813953493</c:v>
                </c:pt>
                <c:pt idx="4">
                  <c:v>0.375</c:v>
                </c:pt>
                <c:pt idx="5">
                  <c:v>0.44642857142857145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4-4B40-ADD0-ABD9024A4B79}"/>
            </c:ext>
          </c:extLst>
        </c:ser>
        <c:ser>
          <c:idx val="2"/>
          <c:order val="2"/>
          <c:tx>
            <c:strRef>
              <c:f>'P9_Princ medio comunic'!$E$307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comunic'!$A$308:$B$313</c:f>
              <c:multiLvlStrCache>
                <c:ptCount val="6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</c:lvl>
                <c:lvl>
                  <c:pt idx="0">
                    <c:v>Alta y Media alta</c:v>
                  </c:pt>
                  <c:pt idx="2">
                    <c:v>Media</c:v>
                  </c:pt>
                  <c:pt idx="4">
                    <c:v>Media baja y Baja</c:v>
                  </c:pt>
                </c:lvl>
              </c:multiLvlStrCache>
            </c:multiLvlStrRef>
          </c:cat>
          <c:val>
            <c:numRef>
              <c:f>'P9_Princ medio comunic'!$E$308:$E$313</c:f>
              <c:numCache>
                <c:formatCode>###0.0%</c:formatCode>
                <c:ptCount val="6"/>
                <c:pt idx="0">
                  <c:v>0.27586206896551724</c:v>
                </c:pt>
                <c:pt idx="1">
                  <c:v>0.36231884057971014</c:v>
                </c:pt>
                <c:pt idx="2">
                  <c:v>0.45977011494252873</c:v>
                </c:pt>
                <c:pt idx="3">
                  <c:v>0.26162790697674421</c:v>
                </c:pt>
                <c:pt idx="4">
                  <c:v>0.39285714285714285</c:v>
                </c:pt>
                <c:pt idx="5">
                  <c:v>0.30357142857142855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34-4B40-ADD0-ABD9024A4B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ECONÓMICA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comunic'!$C$329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comunic'!$A$330:$B$337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De 16 a 29 años</c:v>
                  </c:pt>
                  <c:pt idx="2">
                    <c:v>De 30 a 49 años</c:v>
                  </c:pt>
                  <c:pt idx="4">
                    <c:v>De 50 a 64 años</c:v>
                  </c:pt>
                  <c:pt idx="6">
                    <c:v>Más de 65 años</c:v>
                  </c:pt>
                </c:lvl>
              </c:multiLvlStrCache>
            </c:multiLvlStrRef>
          </c:cat>
          <c:val>
            <c:numRef>
              <c:f>'P9_Princ medio comunic'!$C$330:$C$337</c:f>
              <c:numCache>
                <c:formatCode>###0.0%</c:formatCode>
                <c:ptCount val="8"/>
                <c:pt idx="0">
                  <c:v>0.66666666666666652</c:v>
                </c:pt>
                <c:pt idx="1">
                  <c:v>0.6607142857142857</c:v>
                </c:pt>
                <c:pt idx="2">
                  <c:v>0.60377358490566035</c:v>
                </c:pt>
                <c:pt idx="3">
                  <c:v>0.69343065693430661</c:v>
                </c:pt>
                <c:pt idx="4">
                  <c:v>0.43076923076923079</c:v>
                </c:pt>
                <c:pt idx="5">
                  <c:v>0.56172839506172845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2-46B3-9B8F-B388D899353C}"/>
            </c:ext>
          </c:extLst>
        </c:ser>
        <c:ser>
          <c:idx val="1"/>
          <c:order val="1"/>
          <c:tx>
            <c:strRef>
              <c:f>'P9_Princ medio comunic'!$D$329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comunic'!$A$330:$B$337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De 16 a 29 años</c:v>
                  </c:pt>
                  <c:pt idx="2">
                    <c:v>De 30 a 49 años</c:v>
                  </c:pt>
                  <c:pt idx="4">
                    <c:v>De 50 a 64 años</c:v>
                  </c:pt>
                  <c:pt idx="6">
                    <c:v>Más de 65 años</c:v>
                  </c:pt>
                </c:lvl>
              </c:multiLvlStrCache>
            </c:multiLvlStrRef>
          </c:cat>
          <c:val>
            <c:numRef>
              <c:f>'P9_Princ medio comunic'!$D$330:$D$337</c:f>
              <c:numCache>
                <c:formatCode>###0.0%</c:formatCode>
                <c:ptCount val="8"/>
                <c:pt idx="0">
                  <c:v>0.33333333333333326</c:v>
                </c:pt>
                <c:pt idx="1">
                  <c:v>0.32142857142857145</c:v>
                </c:pt>
                <c:pt idx="2">
                  <c:v>0.35849056603773582</c:v>
                </c:pt>
                <c:pt idx="3">
                  <c:v>0.29197080291970801</c:v>
                </c:pt>
                <c:pt idx="4">
                  <c:v>0.50769230769230766</c:v>
                </c:pt>
                <c:pt idx="5">
                  <c:v>0.35802469135802467</c:v>
                </c:pt>
                <c:pt idx="6">
                  <c:v>0.43055555555555558</c:v>
                </c:pt>
                <c:pt idx="7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2-46B3-9B8F-B388D899353C}"/>
            </c:ext>
          </c:extLst>
        </c:ser>
        <c:ser>
          <c:idx val="2"/>
          <c:order val="2"/>
          <c:tx>
            <c:strRef>
              <c:f>'P9_Princ medio comunic'!$E$329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comunic'!$A$330:$B$337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De 16 a 29 años</c:v>
                  </c:pt>
                  <c:pt idx="2">
                    <c:v>De 30 a 49 años</c:v>
                  </c:pt>
                  <c:pt idx="4">
                    <c:v>De 50 a 64 años</c:v>
                  </c:pt>
                  <c:pt idx="6">
                    <c:v>Más de 65 años</c:v>
                  </c:pt>
                </c:lvl>
              </c:multiLvlStrCache>
            </c:multiLvlStrRef>
          </c:cat>
          <c:val>
            <c:numRef>
              <c:f>'P9_Princ medio comunic'!$E$330:$E$337</c:f>
              <c:numCache>
                <c:formatCode>###0.0%</c:formatCode>
                <c:ptCount val="8"/>
                <c:pt idx="0">
                  <c:v>0</c:v>
                </c:pt>
                <c:pt idx="1">
                  <c:v>1.7857142857142856E-2</c:v>
                </c:pt>
                <c:pt idx="2">
                  <c:v>3.7735849056603772E-2</c:v>
                </c:pt>
                <c:pt idx="3">
                  <c:v>1.4598540145985401E-2</c:v>
                </c:pt>
                <c:pt idx="4">
                  <c:v>6.1538461538461542E-2</c:v>
                </c:pt>
                <c:pt idx="5">
                  <c:v>8.0246913580246909E-2</c:v>
                </c:pt>
                <c:pt idx="6">
                  <c:v>6.9444444444444448E-2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2-46B3-9B8F-B388D89935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POLÍTICA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comunic'!$C$347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comunic'!$A$348:$B$355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De 16 a 29 años</c:v>
                  </c:pt>
                  <c:pt idx="2">
                    <c:v>De 30 a 49 años</c:v>
                  </c:pt>
                  <c:pt idx="4">
                    <c:v>De 50 a 64 años</c:v>
                  </c:pt>
                  <c:pt idx="6">
                    <c:v>Más de 65 años</c:v>
                  </c:pt>
                </c:lvl>
              </c:multiLvlStrCache>
            </c:multiLvlStrRef>
          </c:cat>
          <c:val>
            <c:numRef>
              <c:f>'P9_Princ medio comunic'!$C$348:$C$355</c:f>
              <c:numCache>
                <c:formatCode>###0.0%</c:formatCode>
                <c:ptCount val="8"/>
                <c:pt idx="0">
                  <c:v>0.23809523809523805</c:v>
                </c:pt>
                <c:pt idx="1">
                  <c:v>0.2857142857142857</c:v>
                </c:pt>
                <c:pt idx="2">
                  <c:v>0.18</c:v>
                </c:pt>
                <c:pt idx="3">
                  <c:v>0.25547445255474455</c:v>
                </c:pt>
                <c:pt idx="4">
                  <c:v>0.30158730158730157</c:v>
                </c:pt>
                <c:pt idx="5">
                  <c:v>0.29375000000000001</c:v>
                </c:pt>
                <c:pt idx="6">
                  <c:v>0.11428571428571428</c:v>
                </c:pt>
                <c:pt idx="7">
                  <c:v>0.30303030303030304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4-4681-9C1C-D7DA8D896936}"/>
            </c:ext>
          </c:extLst>
        </c:ser>
        <c:ser>
          <c:idx val="1"/>
          <c:order val="1"/>
          <c:tx>
            <c:strRef>
              <c:f>'P9_Princ medio comunic'!$D$347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comunic'!$A$348:$B$355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De 16 a 29 años</c:v>
                  </c:pt>
                  <c:pt idx="2">
                    <c:v>De 30 a 49 años</c:v>
                  </c:pt>
                  <c:pt idx="4">
                    <c:v>De 50 a 64 años</c:v>
                  </c:pt>
                  <c:pt idx="6">
                    <c:v>Más de 65 años</c:v>
                  </c:pt>
                </c:lvl>
              </c:multiLvlStrCache>
            </c:multiLvlStrRef>
          </c:cat>
          <c:val>
            <c:numRef>
              <c:f>'P9_Princ medio comunic'!$D$348:$D$355</c:f>
              <c:numCache>
                <c:formatCode>###0.0%</c:formatCode>
                <c:ptCount val="8"/>
                <c:pt idx="0">
                  <c:v>0.47619047619047611</c:v>
                </c:pt>
                <c:pt idx="1">
                  <c:v>0.4107142857142857</c:v>
                </c:pt>
                <c:pt idx="2">
                  <c:v>0.42</c:v>
                </c:pt>
                <c:pt idx="3">
                  <c:v>0.46715328467153283</c:v>
                </c:pt>
                <c:pt idx="4">
                  <c:v>0.30158730158730157</c:v>
                </c:pt>
                <c:pt idx="5">
                  <c:v>0.38750000000000001</c:v>
                </c:pt>
                <c:pt idx="6">
                  <c:v>0.48571428571428571</c:v>
                </c:pt>
                <c:pt idx="7">
                  <c:v>0.32323232323232326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4-4681-9C1C-D7DA8D896936}"/>
            </c:ext>
          </c:extLst>
        </c:ser>
        <c:ser>
          <c:idx val="2"/>
          <c:order val="2"/>
          <c:tx>
            <c:strRef>
              <c:f>'P9_Princ medio comunic'!$E$347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comunic'!$A$348:$B$355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De 16 a 29 años</c:v>
                  </c:pt>
                  <c:pt idx="2">
                    <c:v>De 30 a 49 años</c:v>
                  </c:pt>
                  <c:pt idx="4">
                    <c:v>De 50 a 64 años</c:v>
                  </c:pt>
                  <c:pt idx="6">
                    <c:v>Más de 65 años</c:v>
                  </c:pt>
                </c:lvl>
              </c:multiLvlStrCache>
            </c:multiLvlStrRef>
          </c:cat>
          <c:val>
            <c:numRef>
              <c:f>'P9_Princ medio comunic'!$E$348:$E$355</c:f>
              <c:numCache>
                <c:formatCode>###0.0%</c:formatCode>
                <c:ptCount val="8"/>
                <c:pt idx="0">
                  <c:v>0.2857142857142857</c:v>
                </c:pt>
                <c:pt idx="1">
                  <c:v>0.30357142857142855</c:v>
                </c:pt>
                <c:pt idx="2">
                  <c:v>0.4</c:v>
                </c:pt>
                <c:pt idx="3">
                  <c:v>0.27737226277372262</c:v>
                </c:pt>
                <c:pt idx="4">
                  <c:v>0.39682539682539686</c:v>
                </c:pt>
                <c:pt idx="5">
                  <c:v>0.31874999999999998</c:v>
                </c:pt>
                <c:pt idx="6">
                  <c:v>0.4</c:v>
                </c:pt>
                <c:pt idx="7">
                  <c:v>0.37373737373737376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4-4681-9C1C-D7DA8D8969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ECONÓMICA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comunic'!$C$372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comunic'!$A$373:$B$376</c:f>
              <c:multiLvlStrCache>
                <c:ptCount val="4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</c:lvl>
                <c:lvl>
                  <c:pt idx="0">
                    <c:v>Hombre</c:v>
                  </c:pt>
                  <c:pt idx="2">
                    <c:v>Mujer</c:v>
                  </c:pt>
                </c:lvl>
              </c:multiLvlStrCache>
            </c:multiLvlStrRef>
          </c:cat>
          <c:val>
            <c:numRef>
              <c:f>'P9_Princ medio comunic'!$C$373:$C$376</c:f>
              <c:numCache>
                <c:formatCode>###0.0%</c:formatCode>
                <c:ptCount val="4"/>
                <c:pt idx="0">
                  <c:v>0.6619718309859155</c:v>
                </c:pt>
                <c:pt idx="1">
                  <c:v>0.60416666666666663</c:v>
                </c:pt>
                <c:pt idx="2">
                  <c:v>0.45</c:v>
                </c:pt>
                <c:pt idx="3">
                  <c:v>0.59534883720930232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9-4E24-BAA3-A65F14C07F6D}"/>
            </c:ext>
          </c:extLst>
        </c:ser>
        <c:ser>
          <c:idx val="1"/>
          <c:order val="1"/>
          <c:tx>
            <c:strRef>
              <c:f>'P9_Princ medio comunic'!$D$372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comunic'!$A$373:$B$376</c:f>
              <c:multiLvlStrCache>
                <c:ptCount val="4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</c:lvl>
                <c:lvl>
                  <c:pt idx="0">
                    <c:v>Hombre</c:v>
                  </c:pt>
                  <c:pt idx="2">
                    <c:v>Mujer</c:v>
                  </c:pt>
                </c:lvl>
              </c:multiLvlStrCache>
            </c:multiLvlStrRef>
          </c:cat>
          <c:val>
            <c:numRef>
              <c:f>'P9_Princ medio comunic'!$D$373:$D$376</c:f>
              <c:numCache>
                <c:formatCode>###0.0%</c:formatCode>
                <c:ptCount val="4"/>
                <c:pt idx="0">
                  <c:v>0.30985915492957744</c:v>
                </c:pt>
                <c:pt idx="1">
                  <c:v>0.34583333333333338</c:v>
                </c:pt>
                <c:pt idx="2">
                  <c:v>0.48571428571428571</c:v>
                </c:pt>
                <c:pt idx="3">
                  <c:v>0.34883720930232553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9-4E24-BAA3-A65F14C07F6D}"/>
            </c:ext>
          </c:extLst>
        </c:ser>
        <c:ser>
          <c:idx val="2"/>
          <c:order val="2"/>
          <c:tx>
            <c:strRef>
              <c:f>'P9_Princ medio comunic'!$E$372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comunic'!$A$373:$B$376</c:f>
              <c:multiLvlStrCache>
                <c:ptCount val="4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</c:lvl>
                <c:lvl>
                  <c:pt idx="0">
                    <c:v>Hombre</c:v>
                  </c:pt>
                  <c:pt idx="2">
                    <c:v>Mujer</c:v>
                  </c:pt>
                </c:lvl>
              </c:multiLvlStrCache>
            </c:multiLvlStrRef>
          </c:cat>
          <c:val>
            <c:numRef>
              <c:f>'P9_Princ medio comunic'!$E$373:$E$376</c:f>
              <c:numCache>
                <c:formatCode>###0.0%</c:formatCode>
                <c:ptCount val="4"/>
                <c:pt idx="0">
                  <c:v>2.8169014084507046E-2</c:v>
                </c:pt>
                <c:pt idx="1">
                  <c:v>0.05</c:v>
                </c:pt>
                <c:pt idx="2">
                  <c:v>6.4285714285714279E-2</c:v>
                </c:pt>
                <c:pt idx="3">
                  <c:v>5.5813953488372092E-2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9-4E24-BAA3-A65F14C07F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POLÍTICA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comunic'!$C$393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comunic'!$A$394:$B$397</c:f>
              <c:multiLvlStrCache>
                <c:ptCount val="4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</c:lvl>
                <c:lvl>
                  <c:pt idx="0">
                    <c:v>Hombre</c:v>
                  </c:pt>
                  <c:pt idx="2">
                    <c:v>Mujer</c:v>
                  </c:pt>
                </c:lvl>
              </c:multiLvlStrCache>
            </c:multiLvlStrRef>
          </c:cat>
          <c:val>
            <c:numRef>
              <c:f>'P9_Princ medio comunic'!$C$394:$C$397</c:f>
              <c:numCache>
                <c:formatCode>###0.0%</c:formatCode>
                <c:ptCount val="4"/>
                <c:pt idx="0">
                  <c:v>0.22058823529411764</c:v>
                </c:pt>
                <c:pt idx="1">
                  <c:v>0.33613445378151263</c:v>
                </c:pt>
                <c:pt idx="2">
                  <c:v>0.19117647058823528</c:v>
                </c:pt>
                <c:pt idx="3">
                  <c:v>0.22429906542056074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B-44ED-BD9E-E40947F2C8FE}"/>
            </c:ext>
          </c:extLst>
        </c:ser>
        <c:ser>
          <c:idx val="1"/>
          <c:order val="1"/>
          <c:tx>
            <c:strRef>
              <c:f>'P9_Princ medio comunic'!$D$393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comunic'!$A$394:$B$397</c:f>
              <c:multiLvlStrCache>
                <c:ptCount val="4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</c:lvl>
                <c:lvl>
                  <c:pt idx="0">
                    <c:v>Hombre</c:v>
                  </c:pt>
                  <c:pt idx="2">
                    <c:v>Mujer</c:v>
                  </c:pt>
                </c:lvl>
              </c:multiLvlStrCache>
            </c:multiLvlStrRef>
          </c:cat>
          <c:val>
            <c:numRef>
              <c:f>'P9_Princ medio comunic'!$D$394:$D$397</c:f>
              <c:numCache>
                <c:formatCode>###0.0%</c:formatCode>
                <c:ptCount val="4"/>
                <c:pt idx="0">
                  <c:v>0.45588235294117646</c:v>
                </c:pt>
                <c:pt idx="1">
                  <c:v>0.30252100840336132</c:v>
                </c:pt>
                <c:pt idx="2">
                  <c:v>0.38970588235294118</c:v>
                </c:pt>
                <c:pt idx="3">
                  <c:v>0.50934579439252337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B-44ED-BD9E-E40947F2C8FE}"/>
            </c:ext>
          </c:extLst>
        </c:ser>
        <c:ser>
          <c:idx val="2"/>
          <c:order val="2"/>
          <c:tx>
            <c:strRef>
              <c:f>'P9_Princ medio comunic'!$E$393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comunic'!$A$394:$B$397</c:f>
              <c:multiLvlStrCache>
                <c:ptCount val="4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</c:lvl>
                <c:lvl>
                  <c:pt idx="0">
                    <c:v>Hombre</c:v>
                  </c:pt>
                  <c:pt idx="2">
                    <c:v>Mujer</c:v>
                  </c:pt>
                </c:lvl>
              </c:multiLvlStrCache>
            </c:multiLvlStrRef>
          </c:cat>
          <c:val>
            <c:numRef>
              <c:f>'P9_Princ medio comunic'!$E$394:$E$397</c:f>
              <c:numCache>
                <c:formatCode>###0.0%</c:formatCode>
                <c:ptCount val="4"/>
                <c:pt idx="0">
                  <c:v>0.32352941176470584</c:v>
                </c:pt>
                <c:pt idx="1">
                  <c:v>0.36134453781512604</c:v>
                </c:pt>
                <c:pt idx="2">
                  <c:v>0.41911764705882354</c:v>
                </c:pt>
                <c:pt idx="3">
                  <c:v>0.26635514018691586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B-44ED-BD9E-E40947F2C8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'P9A_1_TV-Primera opción'!$C$25:$C$26</c:f>
              <c:strCache>
                <c:ptCount val="2"/>
                <c:pt idx="0">
                  <c:v>TELEVISIÓN-1ª OPCIÓN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'P9A_1_TV-Primera opción'!$B$27:$B$30</c:f>
              <c:strCache>
                <c:ptCount val="4"/>
                <c:pt idx="0">
                  <c:v>Televisión Estatal</c:v>
                </c:pt>
                <c:pt idx="1">
                  <c:v>Televisión Navarra (Navarra TV y Tele Navarra)</c:v>
                </c:pt>
                <c:pt idx="2">
                  <c:v>Televisión Vasca (La Vasca, EiTB)</c:v>
                </c:pt>
                <c:pt idx="3">
                  <c:v>No sabe</c:v>
                </c:pt>
              </c:strCache>
            </c:strRef>
          </c:cat>
          <c:val>
            <c:numRef>
              <c:f>'P9A_1_TV-Primera opción'!$C$27:$C$30</c:f>
              <c:numCache>
                <c:formatCode>###0.0%</c:formatCode>
                <c:ptCount val="4"/>
                <c:pt idx="0">
                  <c:v>0.47393364928909953</c:v>
                </c:pt>
                <c:pt idx="1">
                  <c:v>0.40284360189573465</c:v>
                </c:pt>
                <c:pt idx="2">
                  <c:v>0.11374407582938389</c:v>
                </c:pt>
                <c:pt idx="3">
                  <c:v>9.4786729857819912E-3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5-41FE-AFFE-D4B63A484A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</a:t>
            </a:r>
            <a:r>
              <a:rPr lang="es-ES" sz="1050" baseline="0"/>
              <a:t> calificaría </a:t>
            </a:r>
            <a:r>
              <a:rPr lang="es-ES" sz="1050"/>
              <a:t>usted la </a:t>
            </a:r>
            <a:r>
              <a:rPr lang="es-ES" sz="1050" u="sng"/>
              <a:t>situación ECONÓMICA</a:t>
            </a:r>
            <a:r>
              <a:rPr lang="es-ES" sz="1050"/>
              <a:t> de Navarra?</a:t>
            </a:r>
          </a:p>
        </c:rich>
      </c:tx>
      <c:layout>
        <c:manualLayout>
          <c:xMode val="edge"/>
          <c:yMode val="edge"/>
          <c:x val="0.115841889792106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'P9A_1_TV-Primera opción'!$C$46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opción'!$A$47:$B$63</c:f>
              <c:multiLvlStrCache>
                <c:ptCount val="17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6">
                    <c:v>MEDIA NAVARRA 2018</c:v>
                  </c:pt>
                </c:lvl>
                <c:lvl>
                  <c:pt idx="0">
                    <c:v>Ribera de Navarra</c:v>
                  </c:pt>
                  <c:pt idx="3">
                    <c:v>Navarra Media</c:v>
                  </c:pt>
                  <c:pt idx="6">
                    <c:v>Comarca de Pamplona</c:v>
                  </c:pt>
                  <c:pt idx="9">
                    <c:v>Pamplona</c:v>
                  </c:pt>
                  <c:pt idx="12">
                    <c:v>Norte de Navarra</c:v>
                  </c:pt>
                </c:lvl>
              </c:multiLvlStrCache>
            </c:multiLvlStrRef>
          </c:cat>
          <c:val>
            <c:numRef>
              <c:f>'P9A_1_TV-Primera opción'!$C$47:$C$63</c:f>
              <c:numCache>
                <c:formatCode>###0.0%</c:formatCode>
                <c:ptCount val="17"/>
                <c:pt idx="1">
                  <c:v>0.59090909090909094</c:v>
                </c:pt>
                <c:pt idx="2">
                  <c:v>0.45945945945945948</c:v>
                </c:pt>
                <c:pt idx="4">
                  <c:v>0.15384615384615385</c:v>
                </c:pt>
                <c:pt idx="5">
                  <c:v>0.61538461538461542</c:v>
                </c:pt>
                <c:pt idx="6">
                  <c:v>0.55555555555555558</c:v>
                </c:pt>
                <c:pt idx="7">
                  <c:v>0.46666666666666662</c:v>
                </c:pt>
                <c:pt idx="8">
                  <c:v>0.52380952380952384</c:v>
                </c:pt>
                <c:pt idx="9">
                  <c:v>0.5</c:v>
                </c:pt>
                <c:pt idx="10">
                  <c:v>0.44444444444444442</c:v>
                </c:pt>
                <c:pt idx="11">
                  <c:v>0.42857142857142855</c:v>
                </c:pt>
                <c:pt idx="12">
                  <c:v>0.88888888888888884</c:v>
                </c:pt>
                <c:pt idx="13">
                  <c:v>0.75</c:v>
                </c:pt>
                <c:pt idx="14">
                  <c:v>0.73333333333333328</c:v>
                </c:pt>
                <c:pt idx="16" formatCode="0.00%">
                  <c:v>0.58199999999999996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5-4F07-84D3-12B6FFAA1BD7}"/>
            </c:ext>
          </c:extLst>
        </c:ser>
        <c:ser>
          <c:idx val="1"/>
          <c:order val="1"/>
          <c:tx>
            <c:strRef>
              <c:f>'P9A_1_TV-Primera opción'!$D$46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opción'!$A$47:$B$63</c:f>
              <c:multiLvlStrCache>
                <c:ptCount val="17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6">
                    <c:v>MEDIA NAVARRA 2018</c:v>
                  </c:pt>
                </c:lvl>
                <c:lvl>
                  <c:pt idx="0">
                    <c:v>Ribera de Navarra</c:v>
                  </c:pt>
                  <c:pt idx="3">
                    <c:v>Navarra Media</c:v>
                  </c:pt>
                  <c:pt idx="6">
                    <c:v>Comarca de Pamplona</c:v>
                  </c:pt>
                  <c:pt idx="9">
                    <c:v>Pamplona</c:v>
                  </c:pt>
                  <c:pt idx="12">
                    <c:v>Norte de Navarra</c:v>
                  </c:pt>
                </c:lvl>
              </c:multiLvlStrCache>
            </c:multiLvlStrRef>
          </c:cat>
          <c:val>
            <c:numRef>
              <c:f>'P9A_1_TV-Primera opción'!$D$47:$D$63</c:f>
              <c:numCache>
                <c:formatCode>###0.0%</c:formatCode>
                <c:ptCount val="17"/>
                <c:pt idx="0">
                  <c:v>1</c:v>
                </c:pt>
                <c:pt idx="1">
                  <c:v>0.36363636363636365</c:v>
                </c:pt>
                <c:pt idx="2">
                  <c:v>0.51351351351351349</c:v>
                </c:pt>
                <c:pt idx="4">
                  <c:v>0.69230769230769229</c:v>
                </c:pt>
                <c:pt idx="5">
                  <c:v>0.23076923076923075</c:v>
                </c:pt>
                <c:pt idx="6">
                  <c:v>0.44444444444444442</c:v>
                </c:pt>
                <c:pt idx="7">
                  <c:v>0.53333333333333333</c:v>
                </c:pt>
                <c:pt idx="8">
                  <c:v>0.42857142857142855</c:v>
                </c:pt>
                <c:pt idx="9">
                  <c:v>0.5</c:v>
                </c:pt>
                <c:pt idx="10">
                  <c:v>0.44444444444444442</c:v>
                </c:pt>
                <c:pt idx="11">
                  <c:v>0.5714285714285714</c:v>
                </c:pt>
                <c:pt idx="12">
                  <c:v>0.1111111111111111</c:v>
                </c:pt>
                <c:pt idx="13">
                  <c:v>0.25</c:v>
                </c:pt>
                <c:pt idx="14">
                  <c:v>0.2</c:v>
                </c:pt>
                <c:pt idx="16" formatCode="0.00%">
                  <c:v>0.36299999999999999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5-4F07-84D3-12B6FFAA1BD7}"/>
            </c:ext>
          </c:extLst>
        </c:ser>
        <c:ser>
          <c:idx val="2"/>
          <c:order val="2"/>
          <c:tx>
            <c:strRef>
              <c:f>'P9A_1_TV-Primera opción'!$E$46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opción'!$A$47:$B$63</c:f>
              <c:multiLvlStrCache>
                <c:ptCount val="17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6">
                    <c:v>MEDIA NAVARRA 2018</c:v>
                  </c:pt>
                </c:lvl>
                <c:lvl>
                  <c:pt idx="0">
                    <c:v>Ribera de Navarra</c:v>
                  </c:pt>
                  <c:pt idx="3">
                    <c:v>Navarra Media</c:v>
                  </c:pt>
                  <c:pt idx="6">
                    <c:v>Comarca de Pamplona</c:v>
                  </c:pt>
                  <c:pt idx="9">
                    <c:v>Pamplona</c:v>
                  </c:pt>
                  <c:pt idx="12">
                    <c:v>Norte de Navarra</c:v>
                  </c:pt>
                </c:lvl>
              </c:multiLvlStrCache>
            </c:multiLvlStrRef>
          </c:cat>
          <c:val>
            <c:numRef>
              <c:f>'P9A_1_TV-Primera opción'!$E$47:$E$63</c:f>
              <c:numCache>
                <c:formatCode>###0.0%</c:formatCode>
                <c:ptCount val="17"/>
                <c:pt idx="1">
                  <c:v>4.5454545454545456E-2</c:v>
                </c:pt>
                <c:pt idx="2">
                  <c:v>2.7027027027027025E-2</c:v>
                </c:pt>
                <c:pt idx="4">
                  <c:v>0.15384615384615385</c:v>
                </c:pt>
                <c:pt idx="5">
                  <c:v>0.15384615384615385</c:v>
                </c:pt>
                <c:pt idx="8">
                  <c:v>4.7619047619047616E-2</c:v>
                </c:pt>
                <c:pt idx="10">
                  <c:v>0.1111111111111111</c:v>
                </c:pt>
                <c:pt idx="14">
                  <c:v>6.6666666666666666E-2</c:v>
                </c:pt>
                <c:pt idx="16" formatCode="0.00%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5-4F07-84D3-12B6FFAA1B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'P9_Princ medio comunic'!$C$88:$C$89</c:f>
              <c:strCache>
                <c:ptCount val="2"/>
                <c:pt idx="0">
                  <c:v>MEDIOS DE COMUNICACIÓN</c:v>
                </c:pt>
                <c:pt idx="1">
                  <c:v>2018-2017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'P9_Princ medio comunic'!$B$90:$B$93</c:f>
              <c:strCache>
                <c:ptCount val="4"/>
                <c:pt idx="0">
                  <c:v>Televisión</c:v>
                </c:pt>
                <c:pt idx="1">
                  <c:v>Radio</c:v>
                </c:pt>
                <c:pt idx="2">
                  <c:v>Prensa escrita</c:v>
                </c:pt>
                <c:pt idx="3">
                  <c:v>Redes sociales</c:v>
                </c:pt>
              </c:strCache>
            </c:strRef>
          </c:cat>
          <c:val>
            <c:numRef>
              <c:f>'P9_Princ medio comunic'!$C$90:$C$93</c:f>
              <c:numCache>
                <c:formatCode>###0.0%</c:formatCode>
                <c:ptCount val="4"/>
                <c:pt idx="0">
                  <c:v>-7.0633415516311776E-2</c:v>
                </c:pt>
                <c:pt idx="1">
                  <c:v>-4.9816049781690117E-2</c:v>
                </c:pt>
                <c:pt idx="2">
                  <c:v>0.10006680905968185</c:v>
                </c:pt>
                <c:pt idx="3">
                  <c:v>2.0382656238320029E-2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5-4069-8DE6-A7301F7C56E4}"/>
            </c:ext>
          </c:extLst>
        </c:ser>
        <c:ser>
          <c:idx val="1"/>
          <c:order val="1"/>
          <c:tx>
            <c:strRef>
              <c:f>'P9_Princ medio comunic'!$D$88:$D$89</c:f>
              <c:strCache>
                <c:ptCount val="2"/>
                <c:pt idx="0">
                  <c:v>MEDIOS DE COMUNICACIÓN</c:v>
                </c:pt>
                <c:pt idx="1">
                  <c:v>2018-2016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'P9_Princ medio comunic'!$B$90:$B$93</c:f>
              <c:strCache>
                <c:ptCount val="4"/>
                <c:pt idx="0">
                  <c:v>Televisión</c:v>
                </c:pt>
                <c:pt idx="1">
                  <c:v>Radio</c:v>
                </c:pt>
                <c:pt idx="2">
                  <c:v>Prensa escrita</c:v>
                </c:pt>
                <c:pt idx="3">
                  <c:v>Redes sociales</c:v>
                </c:pt>
              </c:strCache>
            </c:strRef>
          </c:cat>
          <c:val>
            <c:numRef>
              <c:f>'P9_Princ medio comunic'!$D$90:$D$93</c:f>
              <c:numCache>
                <c:formatCode>###0.0%</c:formatCode>
                <c:ptCount val="4"/>
                <c:pt idx="0">
                  <c:v>-0.18232661084621735</c:v>
                </c:pt>
                <c:pt idx="1">
                  <c:v>-4.39612668216907E-2</c:v>
                </c:pt>
                <c:pt idx="2">
                  <c:v>0.22068142156471038</c:v>
                </c:pt>
                <c:pt idx="3">
                  <c:v>5.6064561031976268E-3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5-4069-8DE6-A7301F7C56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 usted la </a:t>
            </a:r>
            <a:r>
              <a:rPr lang="es-ES" sz="1050" u="sng"/>
              <a:t>situación política</a:t>
            </a:r>
            <a:r>
              <a:rPr lang="es-ES" sz="1050"/>
              <a:t> de Navarra?</a:t>
            </a:r>
          </a:p>
        </c:rich>
      </c:tx>
      <c:layout>
        <c:manualLayout>
          <c:xMode val="edge"/>
          <c:yMode val="edge"/>
          <c:x val="0.115841889792106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'P9A_1_TV-Primera opción'!$C$46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opción'!$A$72:$B$88</c:f>
              <c:multiLvlStrCache>
                <c:ptCount val="17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6">
                    <c:v>MEDIA NAVARRA 2018</c:v>
                  </c:pt>
                </c:lvl>
                <c:lvl>
                  <c:pt idx="0">
                    <c:v>Ribera de Navarra</c:v>
                  </c:pt>
                  <c:pt idx="3">
                    <c:v>Navarra Media</c:v>
                  </c:pt>
                  <c:pt idx="6">
                    <c:v>Comarca de Pamplona</c:v>
                  </c:pt>
                  <c:pt idx="9">
                    <c:v>Pamplona</c:v>
                  </c:pt>
                  <c:pt idx="12">
                    <c:v>Norte de Navarra</c:v>
                  </c:pt>
                </c:lvl>
              </c:multiLvlStrCache>
            </c:multiLvlStrRef>
          </c:cat>
          <c:val>
            <c:numRef>
              <c:f>'P9A_1_TV-Primera opción'!$C$72:$C$88</c:f>
              <c:numCache>
                <c:formatCode>###0.0%</c:formatCode>
                <c:ptCount val="17"/>
                <c:pt idx="0">
                  <c:v>0.5</c:v>
                </c:pt>
                <c:pt idx="1">
                  <c:v>0.125</c:v>
                </c:pt>
                <c:pt idx="2">
                  <c:v>0.14285714285714285</c:v>
                </c:pt>
                <c:pt idx="6">
                  <c:v>0.66666666666666652</c:v>
                </c:pt>
                <c:pt idx="7">
                  <c:v>0.33333333333333326</c:v>
                </c:pt>
                <c:pt idx="8">
                  <c:v>0.23809523809523805</c:v>
                </c:pt>
                <c:pt idx="9">
                  <c:v>0.5</c:v>
                </c:pt>
                <c:pt idx="10">
                  <c:v>0.1111111111111111</c:v>
                </c:pt>
                <c:pt idx="11">
                  <c:v>7.1428571428571425E-2</c:v>
                </c:pt>
                <c:pt idx="12">
                  <c:v>0.66666666666666652</c:v>
                </c:pt>
                <c:pt idx="13">
                  <c:v>0.33333333333333326</c:v>
                </c:pt>
                <c:pt idx="14">
                  <c:v>0.2</c:v>
                </c:pt>
                <c:pt idx="16" formatCode="0.0%">
                  <c:v>0.266240681576145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8-46AF-BD62-17F900DE2FB1}"/>
            </c:ext>
          </c:extLst>
        </c:ser>
        <c:ser>
          <c:idx val="1"/>
          <c:order val="1"/>
          <c:tx>
            <c:strRef>
              <c:f>'P9A_1_TV-Primera opción'!$D$46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opción'!$A$72:$B$88</c:f>
              <c:multiLvlStrCache>
                <c:ptCount val="17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6">
                    <c:v>MEDIA NAVARRA 2018</c:v>
                  </c:pt>
                </c:lvl>
                <c:lvl>
                  <c:pt idx="0">
                    <c:v>Ribera de Navarra</c:v>
                  </c:pt>
                  <c:pt idx="3">
                    <c:v>Navarra Media</c:v>
                  </c:pt>
                  <c:pt idx="6">
                    <c:v>Comarca de Pamplona</c:v>
                  </c:pt>
                  <c:pt idx="9">
                    <c:v>Pamplona</c:v>
                  </c:pt>
                  <c:pt idx="12">
                    <c:v>Norte de Navarra</c:v>
                  </c:pt>
                </c:lvl>
              </c:multiLvlStrCache>
            </c:multiLvlStrRef>
          </c:cat>
          <c:val>
            <c:numRef>
              <c:f>'P9A_1_TV-Primera opción'!$D$72:$D$88</c:f>
              <c:numCache>
                <c:formatCode>###0.0%</c:formatCode>
                <c:ptCount val="17"/>
                <c:pt idx="1">
                  <c:v>0.45</c:v>
                </c:pt>
                <c:pt idx="2">
                  <c:v>0.25714285714285712</c:v>
                </c:pt>
                <c:pt idx="4">
                  <c:v>0.61538461538461542</c:v>
                </c:pt>
                <c:pt idx="5">
                  <c:v>0.61538461538461542</c:v>
                </c:pt>
                <c:pt idx="6">
                  <c:v>0.1111111111111111</c:v>
                </c:pt>
                <c:pt idx="7">
                  <c:v>0.2</c:v>
                </c:pt>
                <c:pt idx="8">
                  <c:v>0.42857142857142855</c:v>
                </c:pt>
                <c:pt idx="10">
                  <c:v>0.44444444444444442</c:v>
                </c:pt>
                <c:pt idx="11">
                  <c:v>0.6428571428571429</c:v>
                </c:pt>
                <c:pt idx="12">
                  <c:v>0.33333333333333326</c:v>
                </c:pt>
                <c:pt idx="13">
                  <c:v>0.66666666666666652</c:v>
                </c:pt>
                <c:pt idx="14">
                  <c:v>0.6</c:v>
                </c:pt>
                <c:pt idx="16" formatCode="0.0%">
                  <c:v>0.41746538871139499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8-46AF-BD62-17F900DE2FB1}"/>
            </c:ext>
          </c:extLst>
        </c:ser>
        <c:ser>
          <c:idx val="2"/>
          <c:order val="2"/>
          <c:tx>
            <c:strRef>
              <c:f>'P9A_1_TV-Primera opción'!$E$46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opción'!$A$72:$B$88</c:f>
              <c:multiLvlStrCache>
                <c:ptCount val="17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6">
                    <c:v>MEDIA NAVARRA 2018</c:v>
                  </c:pt>
                </c:lvl>
                <c:lvl>
                  <c:pt idx="0">
                    <c:v>Ribera de Navarra</c:v>
                  </c:pt>
                  <c:pt idx="3">
                    <c:v>Navarra Media</c:v>
                  </c:pt>
                  <c:pt idx="6">
                    <c:v>Comarca de Pamplona</c:v>
                  </c:pt>
                  <c:pt idx="9">
                    <c:v>Pamplona</c:v>
                  </c:pt>
                  <c:pt idx="12">
                    <c:v>Norte de Navarra</c:v>
                  </c:pt>
                </c:lvl>
              </c:multiLvlStrCache>
            </c:multiLvlStrRef>
          </c:cat>
          <c:val>
            <c:numRef>
              <c:f>'P9A_1_TV-Primera opción'!$E$72:$E$88</c:f>
              <c:numCache>
                <c:formatCode>###0.0%</c:formatCode>
                <c:ptCount val="17"/>
                <c:pt idx="0">
                  <c:v>0.5</c:v>
                </c:pt>
                <c:pt idx="1">
                  <c:v>0.42499999999999999</c:v>
                </c:pt>
                <c:pt idx="2">
                  <c:v>0.6</c:v>
                </c:pt>
                <c:pt idx="4">
                  <c:v>0.38461538461538469</c:v>
                </c:pt>
                <c:pt idx="5">
                  <c:v>0.38461538461538469</c:v>
                </c:pt>
                <c:pt idx="6">
                  <c:v>0.22222222222222221</c:v>
                </c:pt>
                <c:pt idx="7">
                  <c:v>0.46666666666666662</c:v>
                </c:pt>
                <c:pt idx="8">
                  <c:v>0.33333333333333326</c:v>
                </c:pt>
                <c:pt idx="9">
                  <c:v>0.5</c:v>
                </c:pt>
                <c:pt idx="10">
                  <c:v>0.44444444444444442</c:v>
                </c:pt>
                <c:pt idx="11">
                  <c:v>0.2857142857142857</c:v>
                </c:pt>
                <c:pt idx="14">
                  <c:v>0.2</c:v>
                </c:pt>
                <c:pt idx="16" formatCode="0.0%">
                  <c:v>0.31629392971246001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8-46AF-BD62-17F900DE2F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</a:t>
            </a:r>
            <a:r>
              <a:rPr lang="es-ES" sz="1050" baseline="0"/>
              <a:t> calificaría </a:t>
            </a:r>
            <a:r>
              <a:rPr lang="es-ES" sz="1050"/>
              <a:t>usted la </a:t>
            </a:r>
            <a:r>
              <a:rPr lang="es-ES" sz="1050" u="sng"/>
              <a:t>situación ECONÓMICA</a:t>
            </a:r>
            <a:r>
              <a:rPr lang="es-ES" sz="1050"/>
              <a:t> de Navarra?</a:t>
            </a:r>
          </a:p>
        </c:rich>
      </c:tx>
      <c:layout>
        <c:manualLayout>
          <c:xMode val="edge"/>
          <c:yMode val="edge"/>
          <c:x val="0.115841889792106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'P9A_1_TV-Primera opción'!$C$95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opción'!$A$96:$B$115</c:f>
              <c:multiLvlStrCache>
                <c:ptCount val="20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5">
                    <c:v>TV Vasca</c:v>
                  </c:pt>
                  <c:pt idx="16">
                    <c:v>TV Navarra</c:v>
                  </c:pt>
                  <c:pt idx="17">
                    <c:v>TV Estatal</c:v>
                  </c:pt>
                  <c:pt idx="19">
                    <c:v>MEDIA NAVARRA 2018</c:v>
                  </c:pt>
                </c:lvl>
                <c:lvl>
                  <c:pt idx="0">
                    <c:v>Pamplona</c:v>
                  </c:pt>
                  <c:pt idx="3">
                    <c:v>Más de 20.000 habitantes</c:v>
                  </c:pt>
                  <c:pt idx="6">
                    <c:v>De 10.001 a 20.000 habitantes</c:v>
                  </c:pt>
                  <c:pt idx="9">
                    <c:v>De 5.001 a 10.000 habitantes</c:v>
                  </c:pt>
                  <c:pt idx="12">
                    <c:v>De 2.001 a 5.000 habitantes</c:v>
                  </c:pt>
                  <c:pt idx="15">
                    <c:v>Hasta 2.000 habitantes</c:v>
                  </c:pt>
                </c:lvl>
              </c:multiLvlStrCache>
            </c:multiLvlStrRef>
          </c:cat>
          <c:val>
            <c:numRef>
              <c:f>'P9A_1_TV-Primera opción'!$C$96:$C$115</c:f>
              <c:numCache>
                <c:formatCode>###0.0%</c:formatCode>
                <c:ptCount val="20"/>
                <c:pt idx="0">
                  <c:v>0.5</c:v>
                </c:pt>
                <c:pt idx="1">
                  <c:v>0.44444444444444442</c:v>
                </c:pt>
                <c:pt idx="2">
                  <c:v>0.42857142857142855</c:v>
                </c:pt>
                <c:pt idx="3">
                  <c:v>1</c:v>
                </c:pt>
                <c:pt idx="4">
                  <c:v>0.5</c:v>
                </c:pt>
                <c:pt idx="5">
                  <c:v>0.35294117647058826</c:v>
                </c:pt>
                <c:pt idx="6">
                  <c:v>0.8</c:v>
                </c:pt>
                <c:pt idx="7">
                  <c:v>0.66666666666666652</c:v>
                </c:pt>
                <c:pt idx="8">
                  <c:v>0.35714285714285715</c:v>
                </c:pt>
                <c:pt idx="9">
                  <c:v>0.33333333333333326</c:v>
                </c:pt>
                <c:pt idx="10">
                  <c:v>0.5</c:v>
                </c:pt>
                <c:pt idx="11">
                  <c:v>0.5</c:v>
                </c:pt>
                <c:pt idx="13">
                  <c:v>0.5625</c:v>
                </c:pt>
                <c:pt idx="14">
                  <c:v>0.5757575757575758</c:v>
                </c:pt>
                <c:pt idx="15">
                  <c:v>0.875</c:v>
                </c:pt>
                <c:pt idx="16">
                  <c:v>0.2857142857142857</c:v>
                </c:pt>
                <c:pt idx="17">
                  <c:v>0.875</c:v>
                </c:pt>
                <c:pt idx="19" formatCode="0.00%">
                  <c:v>0.58199999999999996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6-4FD8-9271-D67124E1F6E4}"/>
            </c:ext>
          </c:extLst>
        </c:ser>
        <c:ser>
          <c:idx val="1"/>
          <c:order val="1"/>
          <c:tx>
            <c:strRef>
              <c:f>'P9A_1_TV-Primera opción'!$D$95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opción'!$A$96:$B$115</c:f>
              <c:multiLvlStrCache>
                <c:ptCount val="20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5">
                    <c:v>TV Vasca</c:v>
                  </c:pt>
                  <c:pt idx="16">
                    <c:v>TV Navarra</c:v>
                  </c:pt>
                  <c:pt idx="17">
                    <c:v>TV Estatal</c:v>
                  </c:pt>
                  <c:pt idx="19">
                    <c:v>MEDIA NAVARRA 2018</c:v>
                  </c:pt>
                </c:lvl>
                <c:lvl>
                  <c:pt idx="0">
                    <c:v>Pamplona</c:v>
                  </c:pt>
                  <c:pt idx="3">
                    <c:v>Más de 20.000 habitantes</c:v>
                  </c:pt>
                  <c:pt idx="6">
                    <c:v>De 10.001 a 20.000 habitantes</c:v>
                  </c:pt>
                  <c:pt idx="9">
                    <c:v>De 5.001 a 10.000 habitantes</c:v>
                  </c:pt>
                  <c:pt idx="12">
                    <c:v>De 2.001 a 5.000 habitantes</c:v>
                  </c:pt>
                  <c:pt idx="15">
                    <c:v>Hasta 2.000 habitantes</c:v>
                  </c:pt>
                </c:lvl>
              </c:multiLvlStrCache>
            </c:multiLvlStrRef>
          </c:cat>
          <c:val>
            <c:numRef>
              <c:f>'P9A_1_TV-Primera opción'!$D$96:$D$115</c:f>
              <c:numCache>
                <c:formatCode>###0.0%</c:formatCode>
                <c:ptCount val="20"/>
                <c:pt idx="0">
                  <c:v>0.5</c:v>
                </c:pt>
                <c:pt idx="1">
                  <c:v>0.44444444444444442</c:v>
                </c:pt>
                <c:pt idx="2">
                  <c:v>0.5714285714285714</c:v>
                </c:pt>
                <c:pt idx="4">
                  <c:v>0.5</c:v>
                </c:pt>
                <c:pt idx="5">
                  <c:v>0.58823529411764708</c:v>
                </c:pt>
                <c:pt idx="6">
                  <c:v>0.2</c:v>
                </c:pt>
                <c:pt idx="7">
                  <c:v>0.33333333333333326</c:v>
                </c:pt>
                <c:pt idx="8">
                  <c:v>0.5</c:v>
                </c:pt>
                <c:pt idx="9">
                  <c:v>0.66666666666666652</c:v>
                </c:pt>
                <c:pt idx="10">
                  <c:v>0.5</c:v>
                </c:pt>
                <c:pt idx="11">
                  <c:v>0.5</c:v>
                </c:pt>
                <c:pt idx="12">
                  <c:v>1</c:v>
                </c:pt>
                <c:pt idx="13">
                  <c:v>0.375</c:v>
                </c:pt>
                <c:pt idx="14">
                  <c:v>0.36363636363636365</c:v>
                </c:pt>
                <c:pt idx="15">
                  <c:v>0.125</c:v>
                </c:pt>
                <c:pt idx="16">
                  <c:v>0.5714285714285714</c:v>
                </c:pt>
                <c:pt idx="17">
                  <c:v>0.125</c:v>
                </c:pt>
                <c:pt idx="19" formatCode="0.00%">
                  <c:v>0.36299999999999999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6-4FD8-9271-D67124E1F6E4}"/>
            </c:ext>
          </c:extLst>
        </c:ser>
        <c:ser>
          <c:idx val="2"/>
          <c:order val="2"/>
          <c:tx>
            <c:strRef>
              <c:f>'P9A_1_TV-Primera opción'!$E$95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opción'!$A$96:$B$115</c:f>
              <c:multiLvlStrCache>
                <c:ptCount val="20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5">
                    <c:v>TV Vasca</c:v>
                  </c:pt>
                  <c:pt idx="16">
                    <c:v>TV Navarra</c:v>
                  </c:pt>
                  <c:pt idx="17">
                    <c:v>TV Estatal</c:v>
                  </c:pt>
                  <c:pt idx="19">
                    <c:v>MEDIA NAVARRA 2018</c:v>
                  </c:pt>
                </c:lvl>
                <c:lvl>
                  <c:pt idx="0">
                    <c:v>Pamplona</c:v>
                  </c:pt>
                  <c:pt idx="3">
                    <c:v>Más de 20.000 habitantes</c:v>
                  </c:pt>
                  <c:pt idx="6">
                    <c:v>De 10.001 a 20.000 habitantes</c:v>
                  </c:pt>
                  <c:pt idx="9">
                    <c:v>De 5.001 a 10.000 habitantes</c:v>
                  </c:pt>
                  <c:pt idx="12">
                    <c:v>De 2.001 a 5.000 habitantes</c:v>
                  </c:pt>
                  <c:pt idx="15">
                    <c:v>Hasta 2.000 habitantes</c:v>
                  </c:pt>
                </c:lvl>
              </c:multiLvlStrCache>
            </c:multiLvlStrRef>
          </c:cat>
          <c:val>
            <c:numRef>
              <c:f>'P9A_1_TV-Primera opción'!$E$96:$E$115</c:f>
              <c:numCache>
                <c:formatCode>###0.0%</c:formatCode>
                <c:ptCount val="20"/>
                <c:pt idx="1">
                  <c:v>0.1111111111111111</c:v>
                </c:pt>
                <c:pt idx="2">
                  <c:v>0</c:v>
                </c:pt>
                <c:pt idx="4">
                  <c:v>0</c:v>
                </c:pt>
                <c:pt idx="5">
                  <c:v>5.8823529411764698E-2</c:v>
                </c:pt>
                <c:pt idx="7">
                  <c:v>0</c:v>
                </c:pt>
                <c:pt idx="8">
                  <c:v>0.14285714285714285</c:v>
                </c:pt>
                <c:pt idx="10">
                  <c:v>0</c:v>
                </c:pt>
                <c:pt idx="11">
                  <c:v>0</c:v>
                </c:pt>
                <c:pt idx="13">
                  <c:v>6.25E-2</c:v>
                </c:pt>
                <c:pt idx="14">
                  <c:v>6.0606060606060608E-2</c:v>
                </c:pt>
                <c:pt idx="16">
                  <c:v>0.14285714285714285</c:v>
                </c:pt>
                <c:pt idx="19" formatCode="0.00%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6-4FD8-9271-D67124E1F6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 usted la </a:t>
            </a:r>
            <a:r>
              <a:rPr lang="es-ES" sz="1050" u="sng"/>
              <a:t>situación política</a:t>
            </a:r>
            <a:r>
              <a:rPr lang="es-ES" sz="1050"/>
              <a:t> de Navarra?</a:t>
            </a:r>
          </a:p>
        </c:rich>
      </c:tx>
      <c:layout>
        <c:manualLayout>
          <c:xMode val="edge"/>
          <c:yMode val="edge"/>
          <c:x val="0.115841889792106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'P9A_1_TV-Primera opción'!$C$121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opción'!$A$122:$B$141</c:f>
              <c:multiLvlStrCache>
                <c:ptCount val="20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5">
                    <c:v>TV Vasca</c:v>
                  </c:pt>
                  <c:pt idx="16">
                    <c:v>TV Navarra</c:v>
                  </c:pt>
                  <c:pt idx="17">
                    <c:v>TV Estatal</c:v>
                  </c:pt>
                  <c:pt idx="19">
                    <c:v>MEDIA NAVARRA 2018</c:v>
                  </c:pt>
                </c:lvl>
                <c:lvl>
                  <c:pt idx="0">
                    <c:v>Pamplona</c:v>
                  </c:pt>
                  <c:pt idx="3">
                    <c:v>Más de 20.000 habitantes</c:v>
                  </c:pt>
                  <c:pt idx="6">
                    <c:v>De 10.001 a 20.000 habitantes</c:v>
                  </c:pt>
                  <c:pt idx="9">
                    <c:v>De 5.001 a 10.000 habitantes</c:v>
                  </c:pt>
                  <c:pt idx="12">
                    <c:v>De 2.001 a 5.000 habitantes</c:v>
                  </c:pt>
                  <c:pt idx="15">
                    <c:v>Hasta 2.000 habitantes</c:v>
                  </c:pt>
                </c:lvl>
              </c:multiLvlStrCache>
            </c:multiLvlStrRef>
          </c:cat>
          <c:val>
            <c:numRef>
              <c:f>'P9A_1_TV-Primera opción'!$C$122:$C$141</c:f>
              <c:numCache>
                <c:formatCode>###0.0%</c:formatCode>
                <c:ptCount val="20"/>
                <c:pt idx="0">
                  <c:v>0.5</c:v>
                </c:pt>
                <c:pt idx="1">
                  <c:v>0.1111111111111111</c:v>
                </c:pt>
                <c:pt idx="2">
                  <c:v>7.1428571428571425E-2</c:v>
                </c:pt>
                <c:pt idx="4">
                  <c:v>0.14285714285714285</c:v>
                </c:pt>
                <c:pt idx="5">
                  <c:v>0.23529411764705879</c:v>
                </c:pt>
                <c:pt idx="6">
                  <c:v>0.8</c:v>
                </c:pt>
                <c:pt idx="7">
                  <c:v>0.33333333333333326</c:v>
                </c:pt>
                <c:pt idx="8">
                  <c:v>7.1428571428571425E-2</c:v>
                </c:pt>
                <c:pt idx="9">
                  <c:v>0.66666666666666652</c:v>
                </c:pt>
                <c:pt idx="10">
                  <c:v>0.125</c:v>
                </c:pt>
                <c:pt idx="11">
                  <c:v>0.16666666666666663</c:v>
                </c:pt>
                <c:pt idx="12">
                  <c:v>0.66666666666666652</c:v>
                </c:pt>
                <c:pt idx="13">
                  <c:v>0.17241379310344829</c:v>
                </c:pt>
                <c:pt idx="14">
                  <c:v>0.12903225806451613</c:v>
                </c:pt>
                <c:pt idx="15">
                  <c:v>0.625</c:v>
                </c:pt>
                <c:pt idx="16">
                  <c:v>7.6923076923076927E-2</c:v>
                </c:pt>
                <c:pt idx="17">
                  <c:v>0.1875</c:v>
                </c:pt>
                <c:pt idx="19" formatCode="0.0%">
                  <c:v>0.266240681576145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F-4C14-9533-B8E5975C3A24}"/>
            </c:ext>
          </c:extLst>
        </c:ser>
        <c:ser>
          <c:idx val="1"/>
          <c:order val="1"/>
          <c:tx>
            <c:strRef>
              <c:f>'P9A_1_TV-Primera opción'!$D$121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opción'!$A$122:$B$141</c:f>
              <c:multiLvlStrCache>
                <c:ptCount val="20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5">
                    <c:v>TV Vasca</c:v>
                  </c:pt>
                  <c:pt idx="16">
                    <c:v>TV Navarra</c:v>
                  </c:pt>
                  <c:pt idx="17">
                    <c:v>TV Estatal</c:v>
                  </c:pt>
                  <c:pt idx="19">
                    <c:v>MEDIA NAVARRA 2018</c:v>
                  </c:pt>
                </c:lvl>
                <c:lvl>
                  <c:pt idx="0">
                    <c:v>Pamplona</c:v>
                  </c:pt>
                  <c:pt idx="3">
                    <c:v>Más de 20.000 habitantes</c:v>
                  </c:pt>
                  <c:pt idx="6">
                    <c:v>De 10.001 a 20.000 habitantes</c:v>
                  </c:pt>
                  <c:pt idx="9">
                    <c:v>De 5.001 a 10.000 habitantes</c:v>
                  </c:pt>
                  <c:pt idx="12">
                    <c:v>De 2.001 a 5.000 habitantes</c:v>
                  </c:pt>
                  <c:pt idx="15">
                    <c:v>Hasta 2.000 habitantes</c:v>
                  </c:pt>
                </c:lvl>
              </c:multiLvlStrCache>
            </c:multiLvlStrRef>
          </c:cat>
          <c:val>
            <c:numRef>
              <c:f>'P9A_1_TV-Primera opción'!$D$122:$D$141</c:f>
              <c:numCache>
                <c:formatCode>###0.0%</c:formatCode>
                <c:ptCount val="20"/>
                <c:pt idx="1">
                  <c:v>0.44444444444444442</c:v>
                </c:pt>
                <c:pt idx="2">
                  <c:v>0.6428571428571429</c:v>
                </c:pt>
                <c:pt idx="3">
                  <c:v>1</c:v>
                </c:pt>
                <c:pt idx="4">
                  <c:v>0.5714285714285714</c:v>
                </c:pt>
                <c:pt idx="5">
                  <c:v>0.17647058823529413</c:v>
                </c:pt>
                <c:pt idx="7">
                  <c:v>0.33333333333333326</c:v>
                </c:pt>
                <c:pt idx="8">
                  <c:v>0.5714285714285714</c:v>
                </c:pt>
                <c:pt idx="9">
                  <c:v>0.33333333333333326</c:v>
                </c:pt>
                <c:pt idx="10">
                  <c:v>0.4375</c:v>
                </c:pt>
                <c:pt idx="11">
                  <c:v>0.5</c:v>
                </c:pt>
                <c:pt idx="13">
                  <c:v>0.37931034482758619</c:v>
                </c:pt>
                <c:pt idx="14">
                  <c:v>0.38709677419354838</c:v>
                </c:pt>
                <c:pt idx="15">
                  <c:v>0.25</c:v>
                </c:pt>
                <c:pt idx="16">
                  <c:v>0.53846153846153844</c:v>
                </c:pt>
                <c:pt idx="17">
                  <c:v>0.5625</c:v>
                </c:pt>
                <c:pt idx="19" formatCode="0.0%">
                  <c:v>0.41746538871139499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BF-4C14-9533-B8E5975C3A24}"/>
            </c:ext>
          </c:extLst>
        </c:ser>
        <c:ser>
          <c:idx val="2"/>
          <c:order val="2"/>
          <c:tx>
            <c:strRef>
              <c:f>'P9A_1_TV-Primera opción'!$E$121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'P9A_1_TV-Primera opción'!$A$122:$B$141</c:f>
              <c:multiLvlStrCache>
                <c:ptCount val="20"/>
                <c:lvl>
                  <c:pt idx="0">
                    <c:v>TV Vasca</c:v>
                  </c:pt>
                  <c:pt idx="1">
                    <c:v>TV Navarra</c:v>
                  </c:pt>
                  <c:pt idx="2">
                    <c:v>TV Estatal</c:v>
                  </c:pt>
                  <c:pt idx="3">
                    <c:v>TV Vasca</c:v>
                  </c:pt>
                  <c:pt idx="4">
                    <c:v>TV Navarra</c:v>
                  </c:pt>
                  <c:pt idx="5">
                    <c:v>TV Estatal</c:v>
                  </c:pt>
                  <c:pt idx="6">
                    <c:v>TV Vasca</c:v>
                  </c:pt>
                  <c:pt idx="7">
                    <c:v>TV Navarra</c:v>
                  </c:pt>
                  <c:pt idx="8">
                    <c:v>TV Estatal</c:v>
                  </c:pt>
                  <c:pt idx="9">
                    <c:v>TV Vasca</c:v>
                  </c:pt>
                  <c:pt idx="10">
                    <c:v>TV Navarra</c:v>
                  </c:pt>
                  <c:pt idx="11">
                    <c:v>TV Estatal</c:v>
                  </c:pt>
                  <c:pt idx="12">
                    <c:v>TV Vasca</c:v>
                  </c:pt>
                  <c:pt idx="13">
                    <c:v>TV Navarra</c:v>
                  </c:pt>
                  <c:pt idx="14">
                    <c:v>TV Estatal</c:v>
                  </c:pt>
                  <c:pt idx="15">
                    <c:v>TV Vasca</c:v>
                  </c:pt>
                  <c:pt idx="16">
                    <c:v>TV Navarra</c:v>
                  </c:pt>
                  <c:pt idx="17">
                    <c:v>TV Estatal</c:v>
                  </c:pt>
                  <c:pt idx="19">
                    <c:v>MEDIA NAVARRA 2018</c:v>
                  </c:pt>
                </c:lvl>
                <c:lvl>
                  <c:pt idx="0">
                    <c:v>Pamplona</c:v>
                  </c:pt>
                  <c:pt idx="3">
                    <c:v>Más de 20.000 habitantes</c:v>
                  </c:pt>
                  <c:pt idx="6">
                    <c:v>De 10.001 a 20.000 habitantes</c:v>
                  </c:pt>
                  <c:pt idx="9">
                    <c:v>De 5.001 a 10.000 habitantes</c:v>
                  </c:pt>
                  <c:pt idx="12">
                    <c:v>De 2.001 a 5.000 habitantes</c:v>
                  </c:pt>
                  <c:pt idx="15">
                    <c:v>Hasta 2.000 habitantes</c:v>
                  </c:pt>
                </c:lvl>
              </c:multiLvlStrCache>
            </c:multiLvlStrRef>
          </c:cat>
          <c:val>
            <c:numRef>
              <c:f>'P9A_1_TV-Primera opción'!$E$122:$E$141</c:f>
              <c:numCache>
                <c:formatCode>###0.0%</c:formatCode>
                <c:ptCount val="20"/>
                <c:pt idx="0">
                  <c:v>0.5</c:v>
                </c:pt>
                <c:pt idx="1">
                  <c:v>0.44444444444444442</c:v>
                </c:pt>
                <c:pt idx="2">
                  <c:v>0.2857142857142857</c:v>
                </c:pt>
                <c:pt idx="4">
                  <c:v>0.2857142857142857</c:v>
                </c:pt>
                <c:pt idx="5">
                  <c:v>0.58823529411764708</c:v>
                </c:pt>
                <c:pt idx="6">
                  <c:v>0.2</c:v>
                </c:pt>
                <c:pt idx="7">
                  <c:v>0.33333333333333326</c:v>
                </c:pt>
                <c:pt idx="8">
                  <c:v>0.35714285714285715</c:v>
                </c:pt>
                <c:pt idx="10">
                  <c:v>0.4375</c:v>
                </c:pt>
                <c:pt idx="11">
                  <c:v>0.33333333333333326</c:v>
                </c:pt>
                <c:pt idx="12">
                  <c:v>0.33333333333333326</c:v>
                </c:pt>
                <c:pt idx="13">
                  <c:v>0.44827586206896552</c:v>
                </c:pt>
                <c:pt idx="14">
                  <c:v>0.4838709677419355</c:v>
                </c:pt>
                <c:pt idx="15">
                  <c:v>0.125</c:v>
                </c:pt>
                <c:pt idx="16">
                  <c:v>0.38461538461538469</c:v>
                </c:pt>
                <c:pt idx="17">
                  <c:v>0.25</c:v>
                </c:pt>
                <c:pt idx="19" formatCode="0.0%">
                  <c:v>0.31629392971246001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BF-4C14-9533-B8E5975C3A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'P9A_2_TV-Segunda opción'!$C$6:$C$7</c:f>
              <c:strCache>
                <c:ptCount val="2"/>
                <c:pt idx="0">
                  <c:v>TELEVISIÓN-2ª OPCIÓN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'P9A_2_TV-Segunda opción'!$B$8:$B$10</c:f>
              <c:strCache>
                <c:ptCount val="3"/>
                <c:pt idx="0">
                  <c:v>Televisión Estatal</c:v>
                </c:pt>
                <c:pt idx="1">
                  <c:v>Televisión Navarra (Navarra TV y Tele Navarra)</c:v>
                </c:pt>
                <c:pt idx="2">
                  <c:v>Televisión Vasca (La Vasca, EiTB)</c:v>
                </c:pt>
              </c:strCache>
            </c:strRef>
          </c:cat>
          <c:val>
            <c:numRef>
              <c:f>'P9A_2_TV-Segunda opción'!$C$8:$C$10</c:f>
              <c:numCache>
                <c:formatCode>###0.0%</c:formatCode>
                <c:ptCount val="3"/>
                <c:pt idx="0">
                  <c:v>0.25301204819277107</c:v>
                </c:pt>
                <c:pt idx="1">
                  <c:v>0.62650602409638556</c:v>
                </c:pt>
                <c:pt idx="2">
                  <c:v>0.12048192771084337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B-4BC2-95E9-84203572FE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ECONÓMICA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'P9A_2_TV-Segunda opción'!$D$50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'P9A_2_TV-Segunda opción'!$B$51:$C$56</c:f>
              <c:multiLvlStrCache>
                <c:ptCount val="6"/>
                <c:lvl>
                  <c:pt idx="0">
                    <c:v>Televisión Navarra (Navarra TV y Tele Navarra)</c:v>
                  </c:pt>
                  <c:pt idx="1">
                    <c:v>Televisión Estatal</c:v>
                  </c:pt>
                  <c:pt idx="2">
                    <c:v>Televisión Vasca (La vasca, EiTB)</c:v>
                  </c:pt>
                  <c:pt idx="3">
                    <c:v>Televisión Estatal</c:v>
                  </c:pt>
                  <c:pt idx="4">
                    <c:v>Televisión Vasca (La vasca, EiTB)</c:v>
                  </c:pt>
                  <c:pt idx="5">
                    <c:v>Televisión Navarra (Navarra TV y Tele Navarra)</c:v>
                  </c:pt>
                </c:lvl>
                <c:lvl>
                  <c:pt idx="0">
                    <c:v>Televisión Vasca (La vasca, EiTB)</c:v>
                  </c:pt>
                  <c:pt idx="2">
                    <c:v>Televisión Navarra (Navarra TV y Tele Navarra)</c:v>
                  </c:pt>
                  <c:pt idx="4">
                    <c:v>Televisión Estatal</c:v>
                  </c:pt>
                </c:lvl>
              </c:multiLvlStrCache>
            </c:multiLvlStrRef>
          </c:cat>
          <c:val>
            <c:numRef>
              <c:f>'P9A_2_TV-Segunda opción'!$D$51:$D$56</c:f>
              <c:numCache>
                <c:formatCode>###0.0%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0.5957446808510638</c:v>
                </c:pt>
                <c:pt idx="4">
                  <c:v>0.33333333333333326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1-44BB-B981-106A1B8FB5B0}"/>
            </c:ext>
          </c:extLst>
        </c:ser>
        <c:ser>
          <c:idx val="1"/>
          <c:order val="1"/>
          <c:tx>
            <c:strRef>
              <c:f>'P9A_2_TV-Segunda opción'!$E$50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'P9A_2_TV-Segunda opción'!$B$51:$C$56</c:f>
              <c:multiLvlStrCache>
                <c:ptCount val="6"/>
                <c:lvl>
                  <c:pt idx="0">
                    <c:v>Televisión Navarra (Navarra TV y Tele Navarra)</c:v>
                  </c:pt>
                  <c:pt idx="1">
                    <c:v>Televisión Estatal</c:v>
                  </c:pt>
                  <c:pt idx="2">
                    <c:v>Televisión Vasca (La vasca, EiTB)</c:v>
                  </c:pt>
                  <c:pt idx="3">
                    <c:v>Televisión Estatal</c:v>
                  </c:pt>
                  <c:pt idx="4">
                    <c:v>Televisión Vasca (La vasca, EiTB)</c:v>
                  </c:pt>
                  <c:pt idx="5">
                    <c:v>Televisión Navarra (Navarra TV y Tele Navarra)</c:v>
                  </c:pt>
                </c:lvl>
                <c:lvl>
                  <c:pt idx="0">
                    <c:v>Televisión Vasca (La vasca, EiTB)</c:v>
                  </c:pt>
                  <c:pt idx="2">
                    <c:v>Televisión Navarra (Navarra TV y Tele Navarra)</c:v>
                  </c:pt>
                  <c:pt idx="4">
                    <c:v>Televisión Estatal</c:v>
                  </c:pt>
                </c:lvl>
              </c:multiLvlStrCache>
            </c:multiLvlStrRef>
          </c:cat>
          <c:val>
            <c:numRef>
              <c:f>'P9A_2_TV-Segunda opción'!$E$51:$E$56</c:f>
              <c:numCache>
                <c:formatCode>###0.0%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0.34042553191489361</c:v>
                </c:pt>
                <c:pt idx="4">
                  <c:v>0.66666666666666652</c:v>
                </c:pt>
                <c:pt idx="5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1-44BB-B981-106A1B8FB5B0}"/>
            </c:ext>
          </c:extLst>
        </c:ser>
        <c:ser>
          <c:idx val="2"/>
          <c:order val="2"/>
          <c:tx>
            <c:strRef>
              <c:f>'P9A_2_TV-Segunda opción'!$F$50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'P9A_2_TV-Segunda opción'!$B$51:$C$56</c:f>
              <c:multiLvlStrCache>
                <c:ptCount val="6"/>
                <c:lvl>
                  <c:pt idx="0">
                    <c:v>Televisión Navarra (Navarra TV y Tele Navarra)</c:v>
                  </c:pt>
                  <c:pt idx="1">
                    <c:v>Televisión Estatal</c:v>
                  </c:pt>
                  <c:pt idx="2">
                    <c:v>Televisión Vasca (La vasca, EiTB)</c:v>
                  </c:pt>
                  <c:pt idx="3">
                    <c:v>Televisión Estatal</c:v>
                  </c:pt>
                  <c:pt idx="4">
                    <c:v>Televisión Vasca (La vasca, EiTB)</c:v>
                  </c:pt>
                  <c:pt idx="5">
                    <c:v>Televisión Navarra (Navarra TV y Tele Navarra)</c:v>
                  </c:pt>
                </c:lvl>
                <c:lvl>
                  <c:pt idx="0">
                    <c:v>Televisión Vasca (La vasca, EiTB)</c:v>
                  </c:pt>
                  <c:pt idx="2">
                    <c:v>Televisión Navarra (Navarra TV y Tele Navarra)</c:v>
                  </c:pt>
                  <c:pt idx="4">
                    <c:v>Televisión Estatal</c:v>
                  </c:pt>
                </c:lvl>
              </c:multiLvlStrCache>
            </c:multiLvlStrRef>
          </c:cat>
          <c:val>
            <c:numRef>
              <c:f>'P9A_2_TV-Segunda opción'!$F$51:$F$56</c:f>
              <c:numCache>
                <c:formatCode>General</c:formatCode>
                <c:ptCount val="6"/>
                <c:pt idx="3" formatCode="###0.0%">
                  <c:v>6.3829787234042548E-2</c:v>
                </c:pt>
                <c:pt idx="5" formatCode="###0.0%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B1-44BB-B981-106A1B8FB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'P9A_2_TV-Segunda opción'!$C$20:$C$21</c:f>
              <c:strCache>
                <c:ptCount val="2"/>
                <c:pt idx="0">
                  <c:v>TELEVISIÓN-ELECCIÓN DE 2ª OPCIÓN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'P9A_2_TV-Segunda opción'!$B$22:$B$24</c:f>
              <c:strCache>
                <c:ptCount val="3"/>
                <c:pt idx="0">
                  <c:v>Televisión Estatal</c:v>
                </c:pt>
                <c:pt idx="1">
                  <c:v>Televisión Navarra (Navarra TV, Tele Navarra)</c:v>
                </c:pt>
                <c:pt idx="2">
                  <c:v>Televisión Vasca (La Vasca, EiTB)</c:v>
                </c:pt>
              </c:strCache>
            </c:strRef>
          </c:cat>
          <c:val>
            <c:numRef>
              <c:f>'P9A_2_TV-Segunda opción'!$C$22:$C$24</c:f>
              <c:numCache>
                <c:formatCode>0.0%</c:formatCode>
                <c:ptCount val="3"/>
                <c:pt idx="0">
                  <c:v>0.21</c:v>
                </c:pt>
                <c:pt idx="1">
                  <c:v>0.61176470588235299</c:v>
                </c:pt>
                <c:pt idx="2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2-497E-A885-557652DFBF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ECONÓMICA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'P9A_2_TV-Segunda opción'!$C$36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'P9A_2_TV-Segunda opción'!$B$37:$B$41</c:f>
              <c:strCache>
                <c:ptCount val="5"/>
                <c:pt idx="0">
                  <c:v>Televisión Vasca (La Vasca, EiTB)</c:v>
                </c:pt>
                <c:pt idx="1">
                  <c:v>Televisión Navarra (Navarra TV, Tele Navarra)</c:v>
                </c:pt>
                <c:pt idx="2">
                  <c:v>Televisión Estatal</c:v>
                </c:pt>
                <c:pt idx="4">
                  <c:v>TOTAL NAVARRA 2018</c:v>
                </c:pt>
              </c:strCache>
            </c:strRef>
          </c:cat>
          <c:val>
            <c:numRef>
              <c:f>'P9A_2_TV-Segunda opción'!$C$37:$C$41</c:f>
              <c:numCache>
                <c:formatCode>###0.0%</c:formatCode>
                <c:ptCount val="5"/>
                <c:pt idx="0">
                  <c:v>0.6875</c:v>
                </c:pt>
                <c:pt idx="1">
                  <c:v>0.49152542372881358</c:v>
                </c:pt>
                <c:pt idx="2">
                  <c:v>0.47058823529411759</c:v>
                </c:pt>
                <c:pt idx="4" formatCode="0.0%">
                  <c:v>0.58193277310924396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C-4F2F-86CA-3CB025A68179}"/>
            </c:ext>
          </c:extLst>
        </c:ser>
        <c:ser>
          <c:idx val="1"/>
          <c:order val="1"/>
          <c:tx>
            <c:strRef>
              <c:f>'P9A_2_TV-Segunda opción'!$D$36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'P9A_2_TV-Segunda opción'!$B$37:$B$41</c:f>
              <c:strCache>
                <c:ptCount val="5"/>
                <c:pt idx="0">
                  <c:v>Televisión Vasca (La Vasca, EiTB)</c:v>
                </c:pt>
                <c:pt idx="1">
                  <c:v>Televisión Navarra (Navarra TV, Tele Navarra)</c:v>
                </c:pt>
                <c:pt idx="2">
                  <c:v>Televisión Estatal</c:v>
                </c:pt>
                <c:pt idx="4">
                  <c:v>TOTAL NAVARRA 2018</c:v>
                </c:pt>
              </c:strCache>
            </c:strRef>
          </c:cat>
          <c:val>
            <c:numRef>
              <c:f>'P9A_2_TV-Segunda opción'!$D$37:$D$41</c:f>
              <c:numCache>
                <c:formatCode>###0.0%</c:formatCode>
                <c:ptCount val="5"/>
                <c:pt idx="0">
                  <c:v>0.3125</c:v>
                </c:pt>
                <c:pt idx="1">
                  <c:v>0.44067796610169485</c:v>
                </c:pt>
                <c:pt idx="2">
                  <c:v>0.49019607843137253</c:v>
                </c:pt>
                <c:pt idx="4" formatCode="0.0%">
                  <c:v>0.36344537815126005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C-4F2F-86CA-3CB025A68179}"/>
            </c:ext>
          </c:extLst>
        </c:ser>
        <c:ser>
          <c:idx val="2"/>
          <c:order val="2"/>
          <c:tx>
            <c:strRef>
              <c:f>'P9A_2_TV-Segunda opción'!$E$36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'P9A_2_TV-Segunda opción'!$B$37:$B$41</c:f>
              <c:strCache>
                <c:ptCount val="5"/>
                <c:pt idx="0">
                  <c:v>Televisión Vasca (La Vasca, EiTB)</c:v>
                </c:pt>
                <c:pt idx="1">
                  <c:v>Televisión Navarra (Navarra TV, Tele Navarra)</c:v>
                </c:pt>
                <c:pt idx="2">
                  <c:v>Televisión Estatal</c:v>
                </c:pt>
                <c:pt idx="4">
                  <c:v>TOTAL NAVARRA 2018</c:v>
                </c:pt>
              </c:strCache>
            </c:strRef>
          </c:cat>
          <c:val>
            <c:numRef>
              <c:f>'P9A_2_TV-Segunda opción'!$E$37:$E$41</c:f>
              <c:numCache>
                <c:formatCode>###0.0%</c:formatCode>
                <c:ptCount val="5"/>
                <c:pt idx="1">
                  <c:v>6.7796610169491525E-2</c:v>
                </c:pt>
                <c:pt idx="2">
                  <c:v>3.9215686274509803E-2</c:v>
                </c:pt>
                <c:pt idx="4" formatCode="0.0%">
                  <c:v>5.4621848739495799E-2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C-4F2F-86CA-3CB025A6817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POLÍTICA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'P9A_2_TV-Segunda opción'!$D$78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'P9A_2_TV-Segunda opción'!$B$79:$C$84</c:f>
              <c:multiLvlStrCache>
                <c:ptCount val="6"/>
                <c:lvl>
                  <c:pt idx="0">
                    <c:v>Televisión Navarra (Navarra TV y Tele Navarra)</c:v>
                  </c:pt>
                  <c:pt idx="1">
                    <c:v>Televisión Estatal</c:v>
                  </c:pt>
                  <c:pt idx="2">
                    <c:v>Televisión Vasca (La vasca, EiTB)</c:v>
                  </c:pt>
                  <c:pt idx="3">
                    <c:v>Televisión Estatal</c:v>
                  </c:pt>
                  <c:pt idx="4">
                    <c:v>Televisión Vasca (La vasca, EiTB)</c:v>
                  </c:pt>
                  <c:pt idx="5">
                    <c:v>Televisión Navarra (Navarra TV y Tele Navarra)</c:v>
                  </c:pt>
                </c:lvl>
                <c:lvl>
                  <c:pt idx="0">
                    <c:v>Televisión Vasca (La Vasca, EiTB)</c:v>
                  </c:pt>
                  <c:pt idx="2">
                    <c:v>Televisión Navarra (Navarra TV y Tele Navarra)</c:v>
                  </c:pt>
                  <c:pt idx="4">
                    <c:v>Televisión Estatal</c:v>
                  </c:pt>
                </c:lvl>
              </c:multiLvlStrCache>
            </c:multiLvlStrRef>
          </c:cat>
          <c:val>
            <c:numRef>
              <c:f>'P9A_2_TV-Segunda opción'!$D$79:$D$84</c:f>
              <c:numCache>
                <c:formatCode>###0.0%</c:formatCode>
                <c:ptCount val="6"/>
                <c:pt idx="0">
                  <c:v>0.6</c:v>
                </c:pt>
                <c:pt idx="1">
                  <c:v>1</c:v>
                </c:pt>
                <c:pt idx="2">
                  <c:v>0.42857142857142855</c:v>
                </c:pt>
                <c:pt idx="3">
                  <c:v>0.1111111111111111</c:v>
                </c:pt>
                <c:pt idx="5">
                  <c:v>0.13043478260869565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D-4808-B53C-272CE17CFAC3}"/>
            </c:ext>
          </c:extLst>
        </c:ser>
        <c:ser>
          <c:idx val="1"/>
          <c:order val="1"/>
          <c:tx>
            <c:strRef>
              <c:f>'P9A_2_TV-Segunda opción'!$E$78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'P9A_2_TV-Segunda opción'!$B$79:$C$84</c:f>
              <c:multiLvlStrCache>
                <c:ptCount val="6"/>
                <c:lvl>
                  <c:pt idx="0">
                    <c:v>Televisión Navarra (Navarra TV y Tele Navarra)</c:v>
                  </c:pt>
                  <c:pt idx="1">
                    <c:v>Televisión Estatal</c:v>
                  </c:pt>
                  <c:pt idx="2">
                    <c:v>Televisión Vasca (La vasca, EiTB)</c:v>
                  </c:pt>
                  <c:pt idx="3">
                    <c:v>Televisión Estatal</c:v>
                  </c:pt>
                  <c:pt idx="4">
                    <c:v>Televisión Vasca (La vasca, EiTB)</c:v>
                  </c:pt>
                  <c:pt idx="5">
                    <c:v>Televisión Navarra (Navarra TV y Tele Navarra)</c:v>
                  </c:pt>
                </c:lvl>
                <c:lvl>
                  <c:pt idx="0">
                    <c:v>Televisión Vasca (La Vasca, EiTB)</c:v>
                  </c:pt>
                  <c:pt idx="2">
                    <c:v>Televisión Navarra (Navarra TV y Tele Navarra)</c:v>
                  </c:pt>
                  <c:pt idx="4">
                    <c:v>Televisión Estatal</c:v>
                  </c:pt>
                </c:lvl>
              </c:multiLvlStrCache>
            </c:multiLvlStrRef>
          </c:cat>
          <c:val>
            <c:numRef>
              <c:f>'P9A_2_TV-Segunda opción'!$E$79:$E$84</c:f>
              <c:numCache>
                <c:formatCode>###0.0%</c:formatCode>
                <c:ptCount val="6"/>
                <c:pt idx="0">
                  <c:v>0.4</c:v>
                </c:pt>
                <c:pt idx="2">
                  <c:v>0.5714285714285714</c:v>
                </c:pt>
                <c:pt idx="3">
                  <c:v>0.44444444444444442</c:v>
                </c:pt>
                <c:pt idx="4">
                  <c:v>1</c:v>
                </c:pt>
                <c:pt idx="5">
                  <c:v>0.54347826086956519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D-4808-B53C-272CE17CFAC3}"/>
            </c:ext>
          </c:extLst>
        </c:ser>
        <c:ser>
          <c:idx val="2"/>
          <c:order val="2"/>
          <c:tx>
            <c:strRef>
              <c:f>'P9A_2_TV-Segunda opción'!$F$78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'P9A_2_TV-Segunda opción'!$B$79:$C$84</c:f>
              <c:multiLvlStrCache>
                <c:ptCount val="6"/>
                <c:lvl>
                  <c:pt idx="0">
                    <c:v>Televisión Navarra (Navarra TV y Tele Navarra)</c:v>
                  </c:pt>
                  <c:pt idx="1">
                    <c:v>Televisión Estatal</c:v>
                  </c:pt>
                  <c:pt idx="2">
                    <c:v>Televisión Vasca (La vasca, EiTB)</c:v>
                  </c:pt>
                  <c:pt idx="3">
                    <c:v>Televisión Estatal</c:v>
                  </c:pt>
                  <c:pt idx="4">
                    <c:v>Televisión Vasca (La vasca, EiTB)</c:v>
                  </c:pt>
                  <c:pt idx="5">
                    <c:v>Televisión Navarra (Navarra TV y Tele Navarra)</c:v>
                  </c:pt>
                </c:lvl>
                <c:lvl>
                  <c:pt idx="0">
                    <c:v>Televisión Vasca (La Vasca, EiTB)</c:v>
                  </c:pt>
                  <c:pt idx="2">
                    <c:v>Televisión Navarra (Navarra TV y Tele Navarra)</c:v>
                  </c:pt>
                  <c:pt idx="4">
                    <c:v>Televisión Estatal</c:v>
                  </c:pt>
                </c:lvl>
              </c:multiLvlStrCache>
            </c:multiLvlStrRef>
          </c:cat>
          <c:val>
            <c:numRef>
              <c:f>'P9A_2_TV-Segunda opción'!$F$79:$F$84</c:f>
              <c:numCache>
                <c:formatCode>General</c:formatCode>
                <c:ptCount val="6"/>
                <c:pt idx="3" formatCode="###0.0%">
                  <c:v>0.44444444444444442</c:v>
                </c:pt>
                <c:pt idx="5" formatCode="###0.0%">
                  <c:v>0.32608695652173914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D-4808-B53C-272CE17CFA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POLÍTICA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'P9A_2_TV-Segunda opción'!$C$64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'P9A_2_TV-Segunda opción'!$B$65:$B$69</c:f>
              <c:strCache>
                <c:ptCount val="5"/>
                <c:pt idx="0">
                  <c:v>Televisión Vasca (La Vasca, EiTB)</c:v>
                </c:pt>
                <c:pt idx="1">
                  <c:v>Televisión Navarra (Navarra TV, Tele Navarra)</c:v>
                </c:pt>
                <c:pt idx="2">
                  <c:v>Televisión Estatal</c:v>
                </c:pt>
                <c:pt idx="4">
                  <c:v>TOTAL NAVARRA 2018</c:v>
                </c:pt>
              </c:strCache>
            </c:strRef>
          </c:cat>
          <c:val>
            <c:numRef>
              <c:f>'P9A_2_TV-Segunda opción'!$C$65:$C$69</c:f>
              <c:numCache>
                <c:formatCode>###0.0%</c:formatCode>
                <c:ptCount val="5"/>
                <c:pt idx="0">
                  <c:v>0.5625</c:v>
                </c:pt>
                <c:pt idx="1">
                  <c:v>0.12727272727272726</c:v>
                </c:pt>
                <c:pt idx="2">
                  <c:v>0.16</c:v>
                </c:pt>
                <c:pt idx="4" formatCode="0.0%">
                  <c:v>0.266240681576145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3-4702-B330-EDE0698A60CC}"/>
            </c:ext>
          </c:extLst>
        </c:ser>
        <c:ser>
          <c:idx val="1"/>
          <c:order val="1"/>
          <c:tx>
            <c:strRef>
              <c:f>'P9A_2_TV-Segunda opción'!$D$64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'P9A_2_TV-Segunda opción'!$B$65:$B$69</c:f>
              <c:strCache>
                <c:ptCount val="5"/>
                <c:pt idx="0">
                  <c:v>Televisión Vasca (La Vasca, EiTB)</c:v>
                </c:pt>
                <c:pt idx="1">
                  <c:v>Televisión Navarra (Navarra TV, Tele Navarra)</c:v>
                </c:pt>
                <c:pt idx="2">
                  <c:v>Televisión Estatal</c:v>
                </c:pt>
                <c:pt idx="4">
                  <c:v>TOTAL NAVARRA 2018</c:v>
                </c:pt>
              </c:strCache>
            </c:strRef>
          </c:cat>
          <c:val>
            <c:numRef>
              <c:f>'P9A_2_TV-Segunda opción'!$D$65:$D$69</c:f>
              <c:numCache>
                <c:formatCode>###0.0%</c:formatCode>
                <c:ptCount val="5"/>
                <c:pt idx="0">
                  <c:v>0.125</c:v>
                </c:pt>
                <c:pt idx="1">
                  <c:v>0.41818181818181815</c:v>
                </c:pt>
                <c:pt idx="2">
                  <c:v>0.34</c:v>
                </c:pt>
                <c:pt idx="4" formatCode="0.0%">
                  <c:v>0.41746538871139499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3-4702-B330-EDE0698A60CC}"/>
            </c:ext>
          </c:extLst>
        </c:ser>
        <c:ser>
          <c:idx val="2"/>
          <c:order val="2"/>
          <c:tx>
            <c:strRef>
              <c:f>'P9A_2_TV-Segunda opción'!$E$64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'P9A_2_TV-Segunda opción'!$B$65:$B$69</c:f>
              <c:strCache>
                <c:ptCount val="5"/>
                <c:pt idx="0">
                  <c:v>Televisión Vasca (La Vasca, EiTB)</c:v>
                </c:pt>
                <c:pt idx="1">
                  <c:v>Televisión Navarra (Navarra TV, Tele Navarra)</c:v>
                </c:pt>
                <c:pt idx="2">
                  <c:v>Televisión Estatal</c:v>
                </c:pt>
                <c:pt idx="4">
                  <c:v>TOTAL NAVARRA 2018</c:v>
                </c:pt>
              </c:strCache>
            </c:strRef>
          </c:cat>
          <c:val>
            <c:numRef>
              <c:f>'P9A_2_TV-Segunda opción'!$E$65:$E$69</c:f>
              <c:numCache>
                <c:formatCode>###0.0%</c:formatCode>
                <c:ptCount val="5"/>
                <c:pt idx="0">
                  <c:v>0.3125</c:v>
                </c:pt>
                <c:pt idx="1">
                  <c:v>0.45454545454545453</c:v>
                </c:pt>
                <c:pt idx="2">
                  <c:v>0.5</c:v>
                </c:pt>
                <c:pt idx="4" formatCode="0.0%">
                  <c:v>0.41746538871139499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3-4702-B330-EDE0698A60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'P9B_1_Pr Escr-Primera opción'!$C$19:$C$20</c:f>
              <c:strCache>
                <c:ptCount val="2"/>
                <c:pt idx="0">
                  <c:v>PRENSA ESCRITA-1ª OPCIÓN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'P9B_1_Pr Escr-Primera opción'!$B$21:$B$24</c:f>
              <c:strCache>
                <c:ptCount val="4"/>
                <c:pt idx="0">
                  <c:v>Prensa Navarra: Diario de Navarra</c:v>
                </c:pt>
                <c:pt idx="1">
                  <c:v>Prensa Navarra: Diario de Noticias</c:v>
                </c:pt>
                <c:pt idx="2">
                  <c:v>Prensa Vasca: Diario Vasco, El Correo, Deia, Gara</c:v>
                </c:pt>
                <c:pt idx="3">
                  <c:v>Prensa Nacional</c:v>
                </c:pt>
              </c:strCache>
            </c:strRef>
          </c:cat>
          <c:val>
            <c:numRef>
              <c:f>'P9B_1_Pr Escr-Primera opción'!$C$21:$C$24</c:f>
              <c:numCache>
                <c:formatCode>###0.0%</c:formatCode>
                <c:ptCount val="4"/>
                <c:pt idx="0">
                  <c:v>0.60699999999999998</c:v>
                </c:pt>
                <c:pt idx="1">
                  <c:v>0.27899999999999997</c:v>
                </c:pt>
                <c:pt idx="2">
                  <c:v>4.8000000000000001E-2</c:v>
                </c:pt>
                <c:pt idx="3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8-4D93-A1C8-1283D1FD7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'P9_Princ medio comunic'!$C$69:$C$70</c:f>
              <c:strCache>
                <c:ptCount val="2"/>
                <c:pt idx="0">
                  <c:v>MEDIOS DE COMUNICACIÓN</c:v>
                </c:pt>
                <c:pt idx="1">
                  <c:v>2018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'P9_Princ medio comunic'!$B$71:$B$74</c:f>
              <c:strCache>
                <c:ptCount val="4"/>
                <c:pt idx="0">
                  <c:v>Televisión</c:v>
                </c:pt>
                <c:pt idx="1">
                  <c:v>Radio</c:v>
                </c:pt>
                <c:pt idx="2">
                  <c:v>Prensa escrita</c:v>
                </c:pt>
                <c:pt idx="3">
                  <c:v>Redes sociales</c:v>
                </c:pt>
              </c:strCache>
            </c:strRef>
          </c:cat>
          <c:val>
            <c:numRef>
              <c:f>'P9_Princ medio comunic'!$C$71:$C$74</c:f>
              <c:numCache>
                <c:formatCode>###0.0%</c:formatCode>
                <c:ptCount val="4"/>
                <c:pt idx="0">
                  <c:v>0.23601789709172258</c:v>
                </c:pt>
                <c:pt idx="1">
                  <c:v>8.3892617449664433E-2</c:v>
                </c:pt>
                <c:pt idx="2">
                  <c:v>0.51230425055928408</c:v>
                </c:pt>
                <c:pt idx="3">
                  <c:v>0.16778523489932887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B-41E3-9C6A-A9C3D8D990BB}"/>
            </c:ext>
          </c:extLst>
        </c:ser>
        <c:ser>
          <c:idx val="1"/>
          <c:order val="1"/>
          <c:tx>
            <c:strRef>
              <c:f>'P9_Princ medio comunic'!$D$69:$D$70</c:f>
              <c:strCache>
                <c:ptCount val="2"/>
                <c:pt idx="0">
                  <c:v>MEDIOS DE COMUNICACIÓN</c:v>
                </c:pt>
                <c:pt idx="1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'P9_Princ medio comunic'!$B$71:$B$74</c:f>
              <c:strCache>
                <c:ptCount val="4"/>
                <c:pt idx="0">
                  <c:v>Televisión</c:v>
                </c:pt>
                <c:pt idx="1">
                  <c:v>Radio</c:v>
                </c:pt>
                <c:pt idx="2">
                  <c:v>Prensa escrita</c:v>
                </c:pt>
                <c:pt idx="3">
                  <c:v>Redes sociales</c:v>
                </c:pt>
              </c:strCache>
            </c:strRef>
          </c:cat>
          <c:val>
            <c:numRef>
              <c:f>'P9_Princ medio comunic'!$D$71:$D$74</c:f>
              <c:numCache>
                <c:formatCode>###0.0%</c:formatCode>
                <c:ptCount val="4"/>
                <c:pt idx="0">
                  <c:v>0.30665131260803435</c:v>
                </c:pt>
                <c:pt idx="1">
                  <c:v>0.13370866723135455</c:v>
                </c:pt>
                <c:pt idx="2">
                  <c:v>0.41223744149960223</c:v>
                </c:pt>
                <c:pt idx="3">
                  <c:v>0.14740257866100884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AB-41E3-9C6A-A9C3D8D990BB}"/>
            </c:ext>
          </c:extLst>
        </c:ser>
        <c:ser>
          <c:idx val="2"/>
          <c:order val="2"/>
          <c:tx>
            <c:strRef>
              <c:f>'P9_Princ medio comunic'!$E$69:$E$70</c:f>
              <c:strCache>
                <c:ptCount val="2"/>
                <c:pt idx="0">
                  <c:v>MEDIOS DE COMUNICACIÓN</c:v>
                </c:pt>
                <c:pt idx="1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'P9_Princ medio comunic'!$B$71:$B$74</c:f>
              <c:strCache>
                <c:ptCount val="4"/>
                <c:pt idx="0">
                  <c:v>Televisión</c:v>
                </c:pt>
                <c:pt idx="1">
                  <c:v>Radio</c:v>
                </c:pt>
                <c:pt idx="2">
                  <c:v>Prensa escrita</c:v>
                </c:pt>
                <c:pt idx="3">
                  <c:v>Redes sociales</c:v>
                </c:pt>
              </c:strCache>
            </c:strRef>
          </c:cat>
          <c:val>
            <c:numRef>
              <c:f>'P9_Princ medio comunic'!$E$71:$E$74</c:f>
              <c:numCache>
                <c:formatCode>###0.0%</c:formatCode>
                <c:ptCount val="4"/>
                <c:pt idx="0">
                  <c:v>0.41834450793793992</c:v>
                </c:pt>
                <c:pt idx="1">
                  <c:v>0.12785388427135513</c:v>
                </c:pt>
                <c:pt idx="2">
                  <c:v>0.2916228289945737</c:v>
                </c:pt>
                <c:pt idx="3">
                  <c:v>0.16217877879613124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AB-41E3-9C6A-A9C3D8D990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</a:t>
            </a:r>
            <a:r>
              <a:rPr lang="es-ES" sz="1050" baseline="0"/>
              <a:t> calificaría </a:t>
            </a:r>
            <a:r>
              <a:rPr lang="es-ES" sz="1050"/>
              <a:t>usted la </a:t>
            </a:r>
            <a:r>
              <a:rPr lang="es-ES" sz="1050" u="sng"/>
              <a:t>situación ECONÓMICA</a:t>
            </a:r>
            <a:r>
              <a:rPr lang="es-ES" sz="1050"/>
              <a:t> de Navarra?</a:t>
            </a:r>
          </a:p>
        </c:rich>
      </c:tx>
      <c:layout>
        <c:manualLayout>
          <c:xMode val="edge"/>
          <c:yMode val="edge"/>
          <c:x val="0.183084982930558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'P9B_1_Pr Escr-Primera opción'!$C$51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'P9B_1_Pr Escr-Primera opción'!$A$52:$B$73</c:f>
              <c:multiLvlStrCache>
                <c:ptCount val="22"/>
                <c:lvl>
                  <c:pt idx="0">
                    <c:v>Prensa Nacional</c:v>
                  </c:pt>
                  <c:pt idx="1">
                    <c:v>Prensa Vasca: Diario Vasco, El Correo, Deia, Gara</c:v>
                  </c:pt>
                  <c:pt idx="2">
                    <c:v>Prensa Navarra: Diario de Noticias</c:v>
                  </c:pt>
                  <c:pt idx="3">
                    <c:v>Prensa Navarra: Diario de Navarra</c:v>
                  </c:pt>
                  <c:pt idx="4">
                    <c:v>Prensa Nacional</c:v>
                  </c:pt>
                  <c:pt idx="5">
                    <c:v>Prensa Vasca: Diario Vasco, El Correo, Deia, Gara</c:v>
                  </c:pt>
                  <c:pt idx="6">
                    <c:v>Prensa Navarra: Diario de Noticias</c:v>
                  </c:pt>
                  <c:pt idx="7">
                    <c:v>Prensa Navarra: Diario de Navarra</c:v>
                  </c:pt>
                  <c:pt idx="8">
                    <c:v>Prensa Nacional</c:v>
                  </c:pt>
                  <c:pt idx="9">
                    <c:v>Prensa Vasca: Diario Vasco, El Correo, Deia, Gara</c:v>
                  </c:pt>
                  <c:pt idx="10">
                    <c:v>Prensa Navarra: Diario de Noticias</c:v>
                  </c:pt>
                  <c:pt idx="11">
                    <c:v>Prensa Navarra: Diario de Navarra</c:v>
                  </c:pt>
                  <c:pt idx="12">
                    <c:v>Prensa Nacional</c:v>
                  </c:pt>
                  <c:pt idx="13">
                    <c:v>Prensa Vasca: Diario Vasco, El Correo, Deia, Gara</c:v>
                  </c:pt>
                  <c:pt idx="14">
                    <c:v>Prensa Navarra: Diario de Noticias</c:v>
                  </c:pt>
                  <c:pt idx="15">
                    <c:v>Prensa Navarra: Diario de Navarra</c:v>
                  </c:pt>
                  <c:pt idx="16">
                    <c:v>Prensa Nacional</c:v>
                  </c:pt>
                  <c:pt idx="17">
                    <c:v>Prensa Vasca: Diario Vasco, El Correo, Deia, Gara</c:v>
                  </c:pt>
                  <c:pt idx="18">
                    <c:v>Prensa Navarra: Diario de Noticias</c:v>
                  </c:pt>
                  <c:pt idx="19">
                    <c:v>Prensa Navarra: Diario de Navarra</c:v>
                  </c:pt>
                  <c:pt idx="21">
                    <c:v>MEDIA NAVARRA 2018</c:v>
                  </c:pt>
                </c:lvl>
                <c:lvl>
                  <c:pt idx="0">
                    <c:v>Ribera de Navarra</c:v>
                  </c:pt>
                  <c:pt idx="4">
                    <c:v>Navarra Media</c:v>
                  </c:pt>
                  <c:pt idx="8">
                    <c:v>Comarca de Pamplona</c:v>
                  </c:pt>
                  <c:pt idx="12">
                    <c:v>Pamplona</c:v>
                  </c:pt>
                  <c:pt idx="16">
                    <c:v>Norte de Navarra</c:v>
                  </c:pt>
                </c:lvl>
              </c:multiLvlStrCache>
            </c:multiLvlStrRef>
          </c:cat>
          <c:val>
            <c:numRef>
              <c:f>'P9B_1_Pr Escr-Primera opción'!$C$52:$C$73</c:f>
              <c:numCache>
                <c:formatCode>###0.0%</c:formatCode>
                <c:ptCount val="22"/>
                <c:pt idx="0">
                  <c:v>0.5</c:v>
                </c:pt>
                <c:pt idx="2">
                  <c:v>0.7142857142857143</c:v>
                </c:pt>
                <c:pt idx="3">
                  <c:v>0.53333333333333333</c:v>
                </c:pt>
                <c:pt idx="4">
                  <c:v>1</c:v>
                </c:pt>
                <c:pt idx="5">
                  <c:v>1</c:v>
                </c:pt>
                <c:pt idx="6">
                  <c:v>0.75</c:v>
                </c:pt>
                <c:pt idx="7">
                  <c:v>0.5</c:v>
                </c:pt>
                <c:pt idx="8">
                  <c:v>0.625</c:v>
                </c:pt>
                <c:pt idx="9">
                  <c:v>0.5</c:v>
                </c:pt>
                <c:pt idx="10">
                  <c:v>0.53488372093023251</c:v>
                </c:pt>
                <c:pt idx="11">
                  <c:v>0.58441558441558439</c:v>
                </c:pt>
                <c:pt idx="12">
                  <c:v>0.7142857142857143</c:v>
                </c:pt>
                <c:pt idx="13">
                  <c:v>0.66666666666666652</c:v>
                </c:pt>
                <c:pt idx="14">
                  <c:v>0.7567567567567568</c:v>
                </c:pt>
                <c:pt idx="15">
                  <c:v>0.58108108108108103</c:v>
                </c:pt>
                <c:pt idx="17">
                  <c:v>0.33333333333333326</c:v>
                </c:pt>
                <c:pt idx="18">
                  <c:v>0.88235294117647056</c:v>
                </c:pt>
                <c:pt idx="19">
                  <c:v>0.56521739130434778</c:v>
                </c:pt>
                <c:pt idx="21" formatCode="0.0%">
                  <c:v>0.58199999999999996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7-4AFC-B2EB-D0F0DB89F98A}"/>
            </c:ext>
          </c:extLst>
        </c:ser>
        <c:ser>
          <c:idx val="1"/>
          <c:order val="1"/>
          <c:tx>
            <c:strRef>
              <c:f>'P9B_1_Pr Escr-Primera opción'!$D$51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'P9B_1_Pr Escr-Primera opción'!$A$52:$B$73</c:f>
              <c:multiLvlStrCache>
                <c:ptCount val="22"/>
                <c:lvl>
                  <c:pt idx="0">
                    <c:v>Prensa Nacional</c:v>
                  </c:pt>
                  <c:pt idx="1">
                    <c:v>Prensa Vasca: Diario Vasco, El Correo, Deia, Gara</c:v>
                  </c:pt>
                  <c:pt idx="2">
                    <c:v>Prensa Navarra: Diario de Noticias</c:v>
                  </c:pt>
                  <c:pt idx="3">
                    <c:v>Prensa Navarra: Diario de Navarra</c:v>
                  </c:pt>
                  <c:pt idx="4">
                    <c:v>Prensa Nacional</c:v>
                  </c:pt>
                  <c:pt idx="5">
                    <c:v>Prensa Vasca: Diario Vasco, El Correo, Deia, Gara</c:v>
                  </c:pt>
                  <c:pt idx="6">
                    <c:v>Prensa Navarra: Diario de Noticias</c:v>
                  </c:pt>
                  <c:pt idx="7">
                    <c:v>Prensa Navarra: Diario de Navarra</c:v>
                  </c:pt>
                  <c:pt idx="8">
                    <c:v>Prensa Nacional</c:v>
                  </c:pt>
                  <c:pt idx="9">
                    <c:v>Prensa Vasca: Diario Vasco, El Correo, Deia, Gara</c:v>
                  </c:pt>
                  <c:pt idx="10">
                    <c:v>Prensa Navarra: Diario de Noticias</c:v>
                  </c:pt>
                  <c:pt idx="11">
                    <c:v>Prensa Navarra: Diario de Navarra</c:v>
                  </c:pt>
                  <c:pt idx="12">
                    <c:v>Prensa Nacional</c:v>
                  </c:pt>
                  <c:pt idx="13">
                    <c:v>Prensa Vasca: Diario Vasco, El Correo, Deia, Gara</c:v>
                  </c:pt>
                  <c:pt idx="14">
                    <c:v>Prensa Navarra: Diario de Noticias</c:v>
                  </c:pt>
                  <c:pt idx="15">
                    <c:v>Prensa Navarra: Diario de Navarra</c:v>
                  </c:pt>
                  <c:pt idx="16">
                    <c:v>Prensa Nacional</c:v>
                  </c:pt>
                  <c:pt idx="17">
                    <c:v>Prensa Vasca: Diario Vasco, El Correo, Deia, Gara</c:v>
                  </c:pt>
                  <c:pt idx="18">
                    <c:v>Prensa Navarra: Diario de Noticias</c:v>
                  </c:pt>
                  <c:pt idx="19">
                    <c:v>Prensa Navarra: Diario de Navarra</c:v>
                  </c:pt>
                  <c:pt idx="21">
                    <c:v>MEDIA NAVARRA 2018</c:v>
                  </c:pt>
                </c:lvl>
                <c:lvl>
                  <c:pt idx="0">
                    <c:v>Ribera de Navarra</c:v>
                  </c:pt>
                  <c:pt idx="4">
                    <c:v>Navarra Media</c:v>
                  </c:pt>
                  <c:pt idx="8">
                    <c:v>Comarca de Pamplona</c:v>
                  </c:pt>
                  <c:pt idx="12">
                    <c:v>Pamplona</c:v>
                  </c:pt>
                  <c:pt idx="16">
                    <c:v>Norte de Navarra</c:v>
                  </c:pt>
                </c:lvl>
              </c:multiLvlStrCache>
            </c:multiLvlStrRef>
          </c:cat>
          <c:val>
            <c:numRef>
              <c:f>'P9B_1_Pr Escr-Primera opción'!$D$52:$D$73</c:f>
              <c:numCache>
                <c:formatCode>###0.0%</c:formatCode>
                <c:ptCount val="22"/>
                <c:pt idx="0">
                  <c:v>0.5</c:v>
                </c:pt>
                <c:pt idx="1">
                  <c:v>1</c:v>
                </c:pt>
                <c:pt idx="2">
                  <c:v>0.21428571428571427</c:v>
                </c:pt>
                <c:pt idx="3">
                  <c:v>0.36666666666666664</c:v>
                </c:pt>
                <c:pt idx="6">
                  <c:v>0.25</c:v>
                </c:pt>
                <c:pt idx="7">
                  <c:v>0.45238095238095238</c:v>
                </c:pt>
                <c:pt idx="8">
                  <c:v>0.375</c:v>
                </c:pt>
                <c:pt idx="9">
                  <c:v>0.5</c:v>
                </c:pt>
                <c:pt idx="10">
                  <c:v>0.41860465116279072</c:v>
                </c:pt>
                <c:pt idx="11">
                  <c:v>0.36363636363636365</c:v>
                </c:pt>
                <c:pt idx="12">
                  <c:v>0.21428571428571427</c:v>
                </c:pt>
                <c:pt idx="13">
                  <c:v>0.33333333333333326</c:v>
                </c:pt>
                <c:pt idx="14">
                  <c:v>0.1891891891891892</c:v>
                </c:pt>
                <c:pt idx="15">
                  <c:v>0.35135135135135137</c:v>
                </c:pt>
                <c:pt idx="16">
                  <c:v>1</c:v>
                </c:pt>
                <c:pt idx="17">
                  <c:v>0.66666666666666652</c:v>
                </c:pt>
                <c:pt idx="18">
                  <c:v>0.1176470588235294</c:v>
                </c:pt>
                <c:pt idx="19">
                  <c:v>0.39130434782608697</c:v>
                </c:pt>
                <c:pt idx="21" formatCode="0.0%">
                  <c:v>0.36299999999999999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7-4AFC-B2EB-D0F0DB89F98A}"/>
            </c:ext>
          </c:extLst>
        </c:ser>
        <c:ser>
          <c:idx val="2"/>
          <c:order val="2"/>
          <c:tx>
            <c:strRef>
              <c:f>'P9B_1_Pr Escr-Primera opción'!$E$51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'P9B_1_Pr Escr-Primera opción'!$A$52:$B$73</c:f>
              <c:multiLvlStrCache>
                <c:ptCount val="22"/>
                <c:lvl>
                  <c:pt idx="0">
                    <c:v>Prensa Nacional</c:v>
                  </c:pt>
                  <c:pt idx="1">
                    <c:v>Prensa Vasca: Diario Vasco, El Correo, Deia, Gara</c:v>
                  </c:pt>
                  <c:pt idx="2">
                    <c:v>Prensa Navarra: Diario de Noticias</c:v>
                  </c:pt>
                  <c:pt idx="3">
                    <c:v>Prensa Navarra: Diario de Navarra</c:v>
                  </c:pt>
                  <c:pt idx="4">
                    <c:v>Prensa Nacional</c:v>
                  </c:pt>
                  <c:pt idx="5">
                    <c:v>Prensa Vasca: Diario Vasco, El Correo, Deia, Gara</c:v>
                  </c:pt>
                  <c:pt idx="6">
                    <c:v>Prensa Navarra: Diario de Noticias</c:v>
                  </c:pt>
                  <c:pt idx="7">
                    <c:v>Prensa Navarra: Diario de Navarra</c:v>
                  </c:pt>
                  <c:pt idx="8">
                    <c:v>Prensa Nacional</c:v>
                  </c:pt>
                  <c:pt idx="9">
                    <c:v>Prensa Vasca: Diario Vasco, El Correo, Deia, Gara</c:v>
                  </c:pt>
                  <c:pt idx="10">
                    <c:v>Prensa Navarra: Diario de Noticias</c:v>
                  </c:pt>
                  <c:pt idx="11">
                    <c:v>Prensa Navarra: Diario de Navarra</c:v>
                  </c:pt>
                  <c:pt idx="12">
                    <c:v>Prensa Nacional</c:v>
                  </c:pt>
                  <c:pt idx="13">
                    <c:v>Prensa Vasca: Diario Vasco, El Correo, Deia, Gara</c:v>
                  </c:pt>
                  <c:pt idx="14">
                    <c:v>Prensa Navarra: Diario de Noticias</c:v>
                  </c:pt>
                  <c:pt idx="15">
                    <c:v>Prensa Navarra: Diario de Navarra</c:v>
                  </c:pt>
                  <c:pt idx="16">
                    <c:v>Prensa Nacional</c:v>
                  </c:pt>
                  <c:pt idx="17">
                    <c:v>Prensa Vasca: Diario Vasco, El Correo, Deia, Gara</c:v>
                  </c:pt>
                  <c:pt idx="18">
                    <c:v>Prensa Navarra: Diario de Noticias</c:v>
                  </c:pt>
                  <c:pt idx="19">
                    <c:v>Prensa Navarra: Diario de Navarra</c:v>
                  </c:pt>
                  <c:pt idx="21">
                    <c:v>MEDIA NAVARRA 2018</c:v>
                  </c:pt>
                </c:lvl>
                <c:lvl>
                  <c:pt idx="0">
                    <c:v>Ribera de Navarra</c:v>
                  </c:pt>
                  <c:pt idx="4">
                    <c:v>Navarra Media</c:v>
                  </c:pt>
                  <c:pt idx="8">
                    <c:v>Comarca de Pamplona</c:v>
                  </c:pt>
                  <c:pt idx="12">
                    <c:v>Pamplona</c:v>
                  </c:pt>
                  <c:pt idx="16">
                    <c:v>Norte de Navarra</c:v>
                  </c:pt>
                </c:lvl>
              </c:multiLvlStrCache>
            </c:multiLvlStrRef>
          </c:cat>
          <c:val>
            <c:numRef>
              <c:f>'P9B_1_Pr Escr-Primera opción'!$E$52:$E$73</c:f>
              <c:numCache>
                <c:formatCode>###0.0%</c:formatCode>
                <c:ptCount val="22"/>
                <c:pt idx="2">
                  <c:v>7.1428571428571425E-2</c:v>
                </c:pt>
                <c:pt idx="3">
                  <c:v>0.1</c:v>
                </c:pt>
                <c:pt idx="7">
                  <c:v>4.7619047619047616E-2</c:v>
                </c:pt>
                <c:pt idx="10">
                  <c:v>4.6511627906976744E-2</c:v>
                </c:pt>
                <c:pt idx="11">
                  <c:v>5.1948051948051945E-2</c:v>
                </c:pt>
                <c:pt idx="12">
                  <c:v>7.1428571428571425E-2</c:v>
                </c:pt>
                <c:pt idx="14">
                  <c:v>5.405405405405405E-2</c:v>
                </c:pt>
                <c:pt idx="15">
                  <c:v>6.7567567567567571E-2</c:v>
                </c:pt>
                <c:pt idx="19">
                  <c:v>4.3478260869565216E-2</c:v>
                </c:pt>
                <c:pt idx="21" formatCode="0.0%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17-4AFC-B2EB-D0F0DB89F9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 usted la </a:t>
            </a:r>
            <a:r>
              <a:rPr lang="es-ES" sz="1050" u="sng"/>
              <a:t>situación política</a:t>
            </a:r>
            <a:r>
              <a:rPr lang="es-ES" sz="1050"/>
              <a:t> de Navarra?</a:t>
            </a:r>
          </a:p>
        </c:rich>
      </c:tx>
      <c:layout>
        <c:manualLayout>
          <c:xMode val="edge"/>
          <c:yMode val="edge"/>
          <c:x val="0.190769900115742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'P9B_1_Pr Escr-Primera opción'!$C$51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'P9B_1_Pr Escr-Primera opción'!$A$81:$B$102</c:f>
              <c:multiLvlStrCache>
                <c:ptCount val="22"/>
                <c:lvl>
                  <c:pt idx="0">
                    <c:v>Prensa Nacional</c:v>
                  </c:pt>
                  <c:pt idx="1">
                    <c:v>Prensa Vasca: Diario Vasco, El Correo, Deia, Gara</c:v>
                  </c:pt>
                  <c:pt idx="2">
                    <c:v>Prensa Navarra: Diario de Noticias</c:v>
                  </c:pt>
                  <c:pt idx="3">
                    <c:v>Prensa Navarra: Diario de Navarra</c:v>
                  </c:pt>
                  <c:pt idx="4">
                    <c:v>Prensa Nacional</c:v>
                  </c:pt>
                  <c:pt idx="5">
                    <c:v>Prensa Vasca: Diario Vasco, El Correo, Deia, Gara</c:v>
                  </c:pt>
                  <c:pt idx="6">
                    <c:v>Prensa Navarra: Diario de Noticias</c:v>
                  </c:pt>
                  <c:pt idx="7">
                    <c:v>Prensa Navarra: Diario de Navarra</c:v>
                  </c:pt>
                  <c:pt idx="8">
                    <c:v>Prensa Nacional</c:v>
                  </c:pt>
                  <c:pt idx="9">
                    <c:v>Prensa Vasca: Diario Vasco, El Correo, Deia, Gara</c:v>
                  </c:pt>
                  <c:pt idx="10">
                    <c:v>Prensa Navarra: Diario de Noticias</c:v>
                  </c:pt>
                  <c:pt idx="11">
                    <c:v>Prensa Navarra: Diario de Navarra</c:v>
                  </c:pt>
                  <c:pt idx="12">
                    <c:v>Prensa Nacional</c:v>
                  </c:pt>
                  <c:pt idx="13">
                    <c:v>Prensa Vasca: Diario Vasco, El Correo, Deia, Gara</c:v>
                  </c:pt>
                  <c:pt idx="14">
                    <c:v>Prensa Navarra: Diario de Noticias</c:v>
                  </c:pt>
                  <c:pt idx="15">
                    <c:v>Prensa Navarra: Diario de Navarra</c:v>
                  </c:pt>
                  <c:pt idx="16">
                    <c:v>Prensa Nacional</c:v>
                  </c:pt>
                  <c:pt idx="17">
                    <c:v>Prensa Vasca: Diario Vasco, El Correo, Deia, Gara</c:v>
                  </c:pt>
                  <c:pt idx="18">
                    <c:v>Prensa Navarra: Diario de Noticias</c:v>
                  </c:pt>
                  <c:pt idx="19">
                    <c:v>Prensa Navarra: Diario de Navarra</c:v>
                  </c:pt>
                  <c:pt idx="21">
                    <c:v>MEDIA NAVARRA 2018</c:v>
                  </c:pt>
                </c:lvl>
                <c:lvl>
                  <c:pt idx="0">
                    <c:v>Ribera de Navarra</c:v>
                  </c:pt>
                  <c:pt idx="4">
                    <c:v>Navarra Media</c:v>
                  </c:pt>
                  <c:pt idx="8">
                    <c:v>Comarca de Pamplona</c:v>
                  </c:pt>
                  <c:pt idx="12">
                    <c:v>Pamplona</c:v>
                  </c:pt>
                  <c:pt idx="16">
                    <c:v>Norte de Navarra</c:v>
                  </c:pt>
                </c:lvl>
              </c:multiLvlStrCache>
            </c:multiLvlStrRef>
          </c:cat>
          <c:val>
            <c:numRef>
              <c:f>'P9B_1_Pr Escr-Primera opción'!$C$81:$C$102</c:f>
              <c:numCache>
                <c:formatCode>###0.0%</c:formatCode>
                <c:ptCount val="22"/>
                <c:pt idx="1">
                  <c:v>1</c:v>
                </c:pt>
                <c:pt idx="2">
                  <c:v>0.42857142857142855</c:v>
                </c:pt>
                <c:pt idx="3">
                  <c:v>8.4745762711864389E-2</c:v>
                </c:pt>
                <c:pt idx="4">
                  <c:v>0.66666666666666652</c:v>
                </c:pt>
                <c:pt idx="6">
                  <c:v>0.5625</c:v>
                </c:pt>
                <c:pt idx="7">
                  <c:v>0.17073170731707318</c:v>
                </c:pt>
                <c:pt idx="8">
                  <c:v>0.125</c:v>
                </c:pt>
                <c:pt idx="9">
                  <c:v>0.5</c:v>
                </c:pt>
                <c:pt idx="10">
                  <c:v>0.51162790697674421</c:v>
                </c:pt>
                <c:pt idx="11">
                  <c:v>0.21052631578947367</c:v>
                </c:pt>
                <c:pt idx="12">
                  <c:v>7.6923076923076927E-2</c:v>
                </c:pt>
                <c:pt idx="13">
                  <c:v>0.66666666666666652</c:v>
                </c:pt>
                <c:pt idx="14">
                  <c:v>0.57894736842105265</c:v>
                </c:pt>
                <c:pt idx="15">
                  <c:v>8.1081081081081086E-2</c:v>
                </c:pt>
                <c:pt idx="17">
                  <c:v>0.55555555555555558</c:v>
                </c:pt>
                <c:pt idx="18">
                  <c:v>0.70588235294117652</c:v>
                </c:pt>
                <c:pt idx="19">
                  <c:v>0.2608695652173913</c:v>
                </c:pt>
                <c:pt idx="21" formatCode="0.0%">
                  <c:v>0.266240681576145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3-4B1C-A88A-390C681514B2}"/>
            </c:ext>
          </c:extLst>
        </c:ser>
        <c:ser>
          <c:idx val="1"/>
          <c:order val="1"/>
          <c:tx>
            <c:strRef>
              <c:f>'P9B_1_Pr Escr-Primera opción'!$D$51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'P9B_1_Pr Escr-Primera opción'!$A$81:$B$102</c:f>
              <c:multiLvlStrCache>
                <c:ptCount val="22"/>
                <c:lvl>
                  <c:pt idx="0">
                    <c:v>Prensa Nacional</c:v>
                  </c:pt>
                  <c:pt idx="1">
                    <c:v>Prensa Vasca: Diario Vasco, El Correo, Deia, Gara</c:v>
                  </c:pt>
                  <c:pt idx="2">
                    <c:v>Prensa Navarra: Diario de Noticias</c:v>
                  </c:pt>
                  <c:pt idx="3">
                    <c:v>Prensa Navarra: Diario de Navarra</c:v>
                  </c:pt>
                  <c:pt idx="4">
                    <c:v>Prensa Nacional</c:v>
                  </c:pt>
                  <c:pt idx="5">
                    <c:v>Prensa Vasca: Diario Vasco, El Correo, Deia, Gara</c:v>
                  </c:pt>
                  <c:pt idx="6">
                    <c:v>Prensa Navarra: Diario de Noticias</c:v>
                  </c:pt>
                  <c:pt idx="7">
                    <c:v>Prensa Navarra: Diario de Navarra</c:v>
                  </c:pt>
                  <c:pt idx="8">
                    <c:v>Prensa Nacional</c:v>
                  </c:pt>
                  <c:pt idx="9">
                    <c:v>Prensa Vasca: Diario Vasco, El Correo, Deia, Gara</c:v>
                  </c:pt>
                  <c:pt idx="10">
                    <c:v>Prensa Navarra: Diario de Noticias</c:v>
                  </c:pt>
                  <c:pt idx="11">
                    <c:v>Prensa Navarra: Diario de Navarra</c:v>
                  </c:pt>
                  <c:pt idx="12">
                    <c:v>Prensa Nacional</c:v>
                  </c:pt>
                  <c:pt idx="13">
                    <c:v>Prensa Vasca: Diario Vasco, El Correo, Deia, Gara</c:v>
                  </c:pt>
                  <c:pt idx="14">
                    <c:v>Prensa Navarra: Diario de Noticias</c:v>
                  </c:pt>
                  <c:pt idx="15">
                    <c:v>Prensa Navarra: Diario de Navarra</c:v>
                  </c:pt>
                  <c:pt idx="16">
                    <c:v>Prensa Nacional</c:v>
                  </c:pt>
                  <c:pt idx="17">
                    <c:v>Prensa Vasca: Diario Vasco, El Correo, Deia, Gara</c:v>
                  </c:pt>
                  <c:pt idx="18">
                    <c:v>Prensa Navarra: Diario de Noticias</c:v>
                  </c:pt>
                  <c:pt idx="19">
                    <c:v>Prensa Navarra: Diario de Navarra</c:v>
                  </c:pt>
                  <c:pt idx="21">
                    <c:v>MEDIA NAVARRA 2018</c:v>
                  </c:pt>
                </c:lvl>
                <c:lvl>
                  <c:pt idx="0">
                    <c:v>Ribera de Navarra</c:v>
                  </c:pt>
                  <c:pt idx="4">
                    <c:v>Navarra Media</c:v>
                  </c:pt>
                  <c:pt idx="8">
                    <c:v>Comarca de Pamplona</c:v>
                  </c:pt>
                  <c:pt idx="12">
                    <c:v>Pamplona</c:v>
                  </c:pt>
                  <c:pt idx="16">
                    <c:v>Norte de Navarra</c:v>
                  </c:pt>
                </c:lvl>
              </c:multiLvlStrCache>
            </c:multiLvlStrRef>
          </c:cat>
          <c:val>
            <c:numRef>
              <c:f>'P9B_1_Pr Escr-Primera opción'!$D$81:$D$102</c:f>
              <c:numCache>
                <c:formatCode>###0.0%</c:formatCode>
                <c:ptCount val="22"/>
                <c:pt idx="0">
                  <c:v>0.5</c:v>
                </c:pt>
                <c:pt idx="2">
                  <c:v>0.21428571428571427</c:v>
                </c:pt>
                <c:pt idx="3">
                  <c:v>0.49152542372881358</c:v>
                </c:pt>
                <c:pt idx="4">
                  <c:v>0.33333333333333326</c:v>
                </c:pt>
                <c:pt idx="5">
                  <c:v>1</c:v>
                </c:pt>
                <c:pt idx="6">
                  <c:v>0.4375</c:v>
                </c:pt>
                <c:pt idx="7">
                  <c:v>0.51219512195121952</c:v>
                </c:pt>
                <c:pt idx="8">
                  <c:v>0.5</c:v>
                </c:pt>
                <c:pt idx="9">
                  <c:v>0.5</c:v>
                </c:pt>
                <c:pt idx="10">
                  <c:v>0.37209302325581395</c:v>
                </c:pt>
                <c:pt idx="11">
                  <c:v>0.39473684210526316</c:v>
                </c:pt>
                <c:pt idx="12">
                  <c:v>0.30769230769230771</c:v>
                </c:pt>
                <c:pt idx="13">
                  <c:v>0.22222222222222221</c:v>
                </c:pt>
                <c:pt idx="14">
                  <c:v>0.26315789473684209</c:v>
                </c:pt>
                <c:pt idx="15">
                  <c:v>0.40540540540540543</c:v>
                </c:pt>
                <c:pt idx="16">
                  <c:v>1</c:v>
                </c:pt>
                <c:pt idx="17">
                  <c:v>0.33333333333333326</c:v>
                </c:pt>
                <c:pt idx="18">
                  <c:v>0.29411764705882354</c:v>
                </c:pt>
                <c:pt idx="19">
                  <c:v>0.47826086956521741</c:v>
                </c:pt>
                <c:pt idx="21" formatCode="0.0%">
                  <c:v>0.41746538871139499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3-4B1C-A88A-390C681514B2}"/>
            </c:ext>
          </c:extLst>
        </c:ser>
        <c:ser>
          <c:idx val="2"/>
          <c:order val="2"/>
          <c:tx>
            <c:strRef>
              <c:f>'P9B_1_Pr Escr-Primera opción'!$E$51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'P9B_1_Pr Escr-Primera opción'!$A$81:$B$102</c:f>
              <c:multiLvlStrCache>
                <c:ptCount val="22"/>
                <c:lvl>
                  <c:pt idx="0">
                    <c:v>Prensa Nacional</c:v>
                  </c:pt>
                  <c:pt idx="1">
                    <c:v>Prensa Vasca: Diario Vasco, El Correo, Deia, Gara</c:v>
                  </c:pt>
                  <c:pt idx="2">
                    <c:v>Prensa Navarra: Diario de Noticias</c:v>
                  </c:pt>
                  <c:pt idx="3">
                    <c:v>Prensa Navarra: Diario de Navarra</c:v>
                  </c:pt>
                  <c:pt idx="4">
                    <c:v>Prensa Nacional</c:v>
                  </c:pt>
                  <c:pt idx="5">
                    <c:v>Prensa Vasca: Diario Vasco, El Correo, Deia, Gara</c:v>
                  </c:pt>
                  <c:pt idx="6">
                    <c:v>Prensa Navarra: Diario de Noticias</c:v>
                  </c:pt>
                  <c:pt idx="7">
                    <c:v>Prensa Navarra: Diario de Navarra</c:v>
                  </c:pt>
                  <c:pt idx="8">
                    <c:v>Prensa Nacional</c:v>
                  </c:pt>
                  <c:pt idx="9">
                    <c:v>Prensa Vasca: Diario Vasco, El Correo, Deia, Gara</c:v>
                  </c:pt>
                  <c:pt idx="10">
                    <c:v>Prensa Navarra: Diario de Noticias</c:v>
                  </c:pt>
                  <c:pt idx="11">
                    <c:v>Prensa Navarra: Diario de Navarra</c:v>
                  </c:pt>
                  <c:pt idx="12">
                    <c:v>Prensa Nacional</c:v>
                  </c:pt>
                  <c:pt idx="13">
                    <c:v>Prensa Vasca: Diario Vasco, El Correo, Deia, Gara</c:v>
                  </c:pt>
                  <c:pt idx="14">
                    <c:v>Prensa Navarra: Diario de Noticias</c:v>
                  </c:pt>
                  <c:pt idx="15">
                    <c:v>Prensa Navarra: Diario de Navarra</c:v>
                  </c:pt>
                  <c:pt idx="16">
                    <c:v>Prensa Nacional</c:v>
                  </c:pt>
                  <c:pt idx="17">
                    <c:v>Prensa Vasca: Diario Vasco, El Correo, Deia, Gara</c:v>
                  </c:pt>
                  <c:pt idx="18">
                    <c:v>Prensa Navarra: Diario de Noticias</c:v>
                  </c:pt>
                  <c:pt idx="19">
                    <c:v>Prensa Navarra: Diario de Navarra</c:v>
                  </c:pt>
                  <c:pt idx="21">
                    <c:v>MEDIA NAVARRA 2018</c:v>
                  </c:pt>
                </c:lvl>
                <c:lvl>
                  <c:pt idx="0">
                    <c:v>Ribera de Navarra</c:v>
                  </c:pt>
                  <c:pt idx="4">
                    <c:v>Navarra Media</c:v>
                  </c:pt>
                  <c:pt idx="8">
                    <c:v>Comarca de Pamplona</c:v>
                  </c:pt>
                  <c:pt idx="12">
                    <c:v>Pamplona</c:v>
                  </c:pt>
                  <c:pt idx="16">
                    <c:v>Norte de Navarra</c:v>
                  </c:pt>
                </c:lvl>
              </c:multiLvlStrCache>
            </c:multiLvlStrRef>
          </c:cat>
          <c:val>
            <c:numRef>
              <c:f>'P9B_1_Pr Escr-Primera opción'!$E$81:$E$102</c:f>
              <c:numCache>
                <c:formatCode>###0.0%</c:formatCode>
                <c:ptCount val="22"/>
                <c:pt idx="0">
                  <c:v>0.5</c:v>
                </c:pt>
                <c:pt idx="2">
                  <c:v>0.35714285714285715</c:v>
                </c:pt>
                <c:pt idx="3">
                  <c:v>0.42372881355932202</c:v>
                </c:pt>
                <c:pt idx="7">
                  <c:v>0.31707317073170732</c:v>
                </c:pt>
                <c:pt idx="8">
                  <c:v>0.375</c:v>
                </c:pt>
                <c:pt idx="10">
                  <c:v>0.11627906976744186</c:v>
                </c:pt>
                <c:pt idx="11">
                  <c:v>0.39473684210526316</c:v>
                </c:pt>
                <c:pt idx="12">
                  <c:v>0.61538461538461542</c:v>
                </c:pt>
                <c:pt idx="13">
                  <c:v>0.1111111111111111</c:v>
                </c:pt>
                <c:pt idx="14">
                  <c:v>0.15789473684210525</c:v>
                </c:pt>
                <c:pt idx="15">
                  <c:v>0.51351351351351349</c:v>
                </c:pt>
                <c:pt idx="17">
                  <c:v>0.1111111111111111</c:v>
                </c:pt>
                <c:pt idx="19">
                  <c:v>0.2608695652173913</c:v>
                </c:pt>
                <c:pt idx="21" formatCode="0.0%">
                  <c:v>0.31629392971246001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3-4B1C-A88A-390C681514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'P9B_1_Pr Escr-Primera opción'!$C$33</c:f>
              <c:strCache>
                <c:ptCount val="1"/>
                <c:pt idx="0">
                  <c:v>Diario de Navarra-Diario de Noticias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'P9B_1_Pr Escr-Primera opción'!$B$34:$B$39</c:f>
              <c:strCache>
                <c:ptCount val="6"/>
                <c:pt idx="0">
                  <c:v>Ribera de Navarra</c:v>
                </c:pt>
                <c:pt idx="1">
                  <c:v>Navarra Media</c:v>
                </c:pt>
                <c:pt idx="2">
                  <c:v>Comarca de Pamplona</c:v>
                </c:pt>
                <c:pt idx="3">
                  <c:v>Pamplona</c:v>
                </c:pt>
                <c:pt idx="4">
                  <c:v>Norte de Navarra</c:v>
                </c:pt>
                <c:pt idx="5">
                  <c:v>TOTAL LECTURA PRENSA NAVARRA</c:v>
                </c:pt>
              </c:strCache>
            </c:strRef>
          </c:cat>
          <c:val>
            <c:numRef>
              <c:f>'P9B_1_Pr Escr-Primera opción'!$C$34:$C$39</c:f>
              <c:numCache>
                <c:formatCode>###0.0%</c:formatCode>
                <c:ptCount val="6"/>
                <c:pt idx="0">
                  <c:v>0.93670886075949367</c:v>
                </c:pt>
                <c:pt idx="1">
                  <c:v>0.93548387096774188</c:v>
                </c:pt>
                <c:pt idx="2">
                  <c:v>0.92307692307692302</c:v>
                </c:pt>
                <c:pt idx="3">
                  <c:v>0.83211678832116787</c:v>
                </c:pt>
                <c:pt idx="4">
                  <c:v>0.8</c:v>
                </c:pt>
                <c:pt idx="5">
                  <c:v>0.8859999999999999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5-4911-8ED3-F2D5EE4019B4}"/>
            </c:ext>
          </c:extLst>
        </c:ser>
        <c:ser>
          <c:idx val="1"/>
          <c:order val="1"/>
          <c:tx>
            <c:strRef>
              <c:f>'P9B_1_Pr Escr-Primera opción'!$D$33</c:f>
              <c:strCache>
                <c:ptCount val="1"/>
                <c:pt idx="0">
                  <c:v>Prensa Vasca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'P9B_1_Pr Escr-Primera opción'!$B$34:$B$39</c:f>
              <c:strCache>
                <c:ptCount val="6"/>
                <c:pt idx="0">
                  <c:v>Ribera de Navarra</c:v>
                </c:pt>
                <c:pt idx="1">
                  <c:v>Navarra Media</c:v>
                </c:pt>
                <c:pt idx="2">
                  <c:v>Comarca de Pamplona</c:v>
                </c:pt>
                <c:pt idx="3">
                  <c:v>Pamplona</c:v>
                </c:pt>
                <c:pt idx="4">
                  <c:v>Norte de Navarra</c:v>
                </c:pt>
                <c:pt idx="5">
                  <c:v>TOTAL LECTURA PRENSA NAVARRA</c:v>
                </c:pt>
              </c:strCache>
            </c:strRef>
          </c:cat>
          <c:val>
            <c:numRef>
              <c:f>'P9B_1_Pr Escr-Primera opción'!$D$34:$D$39</c:f>
              <c:numCache>
                <c:formatCode>###0.0%</c:formatCode>
                <c:ptCount val="6"/>
                <c:pt idx="0">
                  <c:v>1.2658227848101267E-2</c:v>
                </c:pt>
                <c:pt idx="1">
                  <c:v>1.6129032258064516E-2</c:v>
                </c:pt>
                <c:pt idx="2">
                  <c:v>1.5384615384615385E-2</c:v>
                </c:pt>
                <c:pt idx="3">
                  <c:v>6.569343065693431E-2</c:v>
                </c:pt>
                <c:pt idx="4">
                  <c:v>0.18</c:v>
                </c:pt>
                <c:pt idx="5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5-4911-8ED3-F2D5EE4019B4}"/>
            </c:ext>
          </c:extLst>
        </c:ser>
        <c:ser>
          <c:idx val="2"/>
          <c:order val="2"/>
          <c:tx>
            <c:strRef>
              <c:f>'P9B_1_Pr Escr-Primera opción'!$E$33</c:f>
              <c:strCache>
                <c:ptCount val="1"/>
                <c:pt idx="0">
                  <c:v>Prensa Nacional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'P9B_1_Pr Escr-Primera opción'!$B$34:$B$39</c:f>
              <c:strCache>
                <c:ptCount val="6"/>
                <c:pt idx="0">
                  <c:v>Ribera de Navarra</c:v>
                </c:pt>
                <c:pt idx="1">
                  <c:v>Navarra Media</c:v>
                </c:pt>
                <c:pt idx="2">
                  <c:v>Comarca de Pamplona</c:v>
                </c:pt>
                <c:pt idx="3">
                  <c:v>Pamplona</c:v>
                </c:pt>
                <c:pt idx="4">
                  <c:v>Norte de Navarra</c:v>
                </c:pt>
                <c:pt idx="5">
                  <c:v>TOTAL LECTURA PRENSA NAVARRA</c:v>
                </c:pt>
              </c:strCache>
            </c:strRef>
          </c:cat>
          <c:val>
            <c:numRef>
              <c:f>'P9B_1_Pr Escr-Primera opción'!$E$34:$E$39</c:f>
              <c:numCache>
                <c:formatCode>0.0%</c:formatCode>
                <c:ptCount val="6"/>
                <c:pt idx="0">
                  <c:v>5.0632911392405069E-2</c:v>
                </c:pt>
                <c:pt idx="1">
                  <c:v>4.8387096774193547E-2</c:v>
                </c:pt>
                <c:pt idx="2">
                  <c:v>6.1538461538461542E-2</c:v>
                </c:pt>
                <c:pt idx="3">
                  <c:v>0.10218978102189782</c:v>
                </c:pt>
                <c:pt idx="4">
                  <c:v>0.02</c:v>
                </c:pt>
                <c:pt idx="5" formatCode="###0.0%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15-4911-8ED3-F2D5EE4019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'P9B_2_Pr Escr-Segunda opción'!$C$12:$C$13</c:f>
              <c:strCache>
                <c:ptCount val="2"/>
                <c:pt idx="0">
                  <c:v>PRENSA ESCRITA-2ª OPCIÓN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'P9B_2_Pr Escr-Segunda opción'!$B$14:$B$17</c:f>
              <c:strCache>
                <c:ptCount val="4"/>
                <c:pt idx="0">
                  <c:v>Prensa Navarra: Diario de Navarra</c:v>
                </c:pt>
                <c:pt idx="1">
                  <c:v>Prensa Navarra: Diario de Noticias</c:v>
                </c:pt>
                <c:pt idx="2">
                  <c:v>Prensa Vasca: Diario Vasco, El Correo, Deia, Gara</c:v>
                </c:pt>
                <c:pt idx="3">
                  <c:v>Prensa Nacional</c:v>
                </c:pt>
              </c:strCache>
            </c:strRef>
          </c:cat>
          <c:val>
            <c:numRef>
              <c:f>'P9B_2_Pr Escr-Segunda opción'!$C$14:$C$17</c:f>
              <c:numCache>
                <c:formatCode>###0.0%</c:formatCode>
                <c:ptCount val="4"/>
                <c:pt idx="0">
                  <c:v>0.18442622950819673</c:v>
                </c:pt>
                <c:pt idx="1">
                  <c:v>0.61475409836065575</c:v>
                </c:pt>
                <c:pt idx="2">
                  <c:v>6.9672131147540978E-2</c:v>
                </c:pt>
                <c:pt idx="3">
                  <c:v>0.13114754098360656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4-4608-97FB-55789957E0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'P9B_2_Pr Escr-Segunda opción'!$C$29:$C$30</c:f>
              <c:strCache>
                <c:ptCount val="2"/>
                <c:pt idx="0">
                  <c:v>PRENSA ESCRITA-ELECCIÓN DE 2ª OPCIÓN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'P9B_2_Pr Escr-Segunda opción'!$B$31:$B$34</c:f>
              <c:strCache>
                <c:ptCount val="4"/>
                <c:pt idx="0">
                  <c:v>Prensa Navarra: Diario de Navarra</c:v>
                </c:pt>
                <c:pt idx="1">
                  <c:v>Prensa Navarra: Diario de Noticias</c:v>
                </c:pt>
                <c:pt idx="2">
                  <c:v>Prensa Vasca: Diario Vasco, El Correo, Deia, Gara</c:v>
                </c:pt>
                <c:pt idx="3">
                  <c:v>Prensa Nacional</c:v>
                </c:pt>
              </c:strCache>
            </c:strRef>
          </c:cat>
          <c:val>
            <c:numRef>
              <c:f>'P9B_2_Pr Escr-Segunda opción'!$C$31:$C$34</c:f>
              <c:numCache>
                <c:formatCode>###0.0%</c:formatCode>
                <c:ptCount val="4"/>
                <c:pt idx="0">
                  <c:v>0.65145228215767637</c:v>
                </c:pt>
                <c:pt idx="1">
                  <c:v>0.19917012448132779</c:v>
                </c:pt>
                <c:pt idx="2">
                  <c:v>4.9792531120331947E-2</c:v>
                </c:pt>
                <c:pt idx="3">
                  <c:v>9.9585062240663894E-2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1-4AE6-B657-DBB4298882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'P9B_2_Pr Escr-Segunda opción'!$B$42</c:f>
              <c:strCache>
                <c:ptCount val="1"/>
                <c:pt idx="0">
                  <c:v>Prensa Navarra: Diario de Navarra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opción'!$C$40:$F$41</c:f>
              <c:multiLvlStrCache>
                <c:ptCount val="4"/>
                <c:lvl>
                  <c:pt idx="0">
                    <c:v>Prensa Navarra: Diario de Navarra</c:v>
                  </c:pt>
                  <c:pt idx="1">
                    <c:v>Prensa Navarra: Diario de Noticias</c:v>
                  </c:pt>
                  <c:pt idx="2">
                    <c:v>Prensa Vasca</c:v>
                  </c:pt>
                  <c:pt idx="3">
                    <c:v>Prensa Nacional</c:v>
                  </c:pt>
                </c:lvl>
                <c:lvl>
                  <c:pt idx="0">
                    <c:v>PRIMERA OPCIÓN</c:v>
                  </c:pt>
                </c:lvl>
              </c:multiLvlStrCache>
            </c:multiLvlStrRef>
          </c:cat>
          <c:val>
            <c:numRef>
              <c:f>'P9B_2_Pr Escr-Segunda opción'!$C$42:$F$42</c:f>
              <c:numCache>
                <c:formatCode>###0.0%</c:formatCode>
                <c:ptCount val="4"/>
                <c:pt idx="1">
                  <c:v>0.47916666666666674</c:v>
                </c:pt>
                <c:pt idx="2">
                  <c:v>0.25</c:v>
                </c:pt>
                <c:pt idx="3">
                  <c:v>0.79166666666666652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E-483D-AE39-047C5936C4DC}"/>
            </c:ext>
          </c:extLst>
        </c:ser>
        <c:ser>
          <c:idx val="1"/>
          <c:order val="1"/>
          <c:tx>
            <c:strRef>
              <c:f>'P9B_2_Pr Escr-Segunda opción'!$B$43</c:f>
              <c:strCache>
                <c:ptCount val="1"/>
                <c:pt idx="0">
                  <c:v>Prensa Navarra: Diario de Noticias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opción'!$C$40:$F$41</c:f>
              <c:multiLvlStrCache>
                <c:ptCount val="4"/>
                <c:lvl>
                  <c:pt idx="0">
                    <c:v>Prensa Navarra: Diario de Navarra</c:v>
                  </c:pt>
                  <c:pt idx="1">
                    <c:v>Prensa Navarra: Diario de Noticias</c:v>
                  </c:pt>
                  <c:pt idx="2">
                    <c:v>Prensa Vasca</c:v>
                  </c:pt>
                  <c:pt idx="3">
                    <c:v>Prensa Nacional</c:v>
                  </c:pt>
                </c:lvl>
                <c:lvl>
                  <c:pt idx="0">
                    <c:v>PRIMERA OPCIÓN</c:v>
                  </c:pt>
                </c:lvl>
              </c:multiLvlStrCache>
            </c:multiLvlStrRef>
          </c:cat>
          <c:val>
            <c:numRef>
              <c:f>'P9B_2_Pr Escr-Segunda opción'!$C$43:$F$43</c:f>
              <c:numCache>
                <c:formatCode>###0.0%</c:formatCode>
                <c:ptCount val="4"/>
                <c:pt idx="0">
                  <c:v>0.87261146496815289</c:v>
                </c:pt>
                <c:pt idx="2">
                  <c:v>0.58333333333333337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E-483D-AE39-047C5936C4DC}"/>
            </c:ext>
          </c:extLst>
        </c:ser>
        <c:ser>
          <c:idx val="2"/>
          <c:order val="2"/>
          <c:tx>
            <c:strRef>
              <c:f>'P9B_2_Pr Escr-Segunda opción'!$B$44</c:f>
              <c:strCache>
                <c:ptCount val="1"/>
                <c:pt idx="0">
                  <c:v>Prensa Vasca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opción'!$C$40:$F$41</c:f>
              <c:multiLvlStrCache>
                <c:ptCount val="4"/>
                <c:lvl>
                  <c:pt idx="0">
                    <c:v>Prensa Navarra: Diario de Navarra</c:v>
                  </c:pt>
                  <c:pt idx="1">
                    <c:v>Prensa Navarra: Diario de Noticias</c:v>
                  </c:pt>
                  <c:pt idx="2">
                    <c:v>Prensa Vasca</c:v>
                  </c:pt>
                  <c:pt idx="3">
                    <c:v>Prensa Nacional</c:v>
                  </c:pt>
                </c:lvl>
                <c:lvl>
                  <c:pt idx="0">
                    <c:v>PRIMERA OPCIÓN</c:v>
                  </c:pt>
                </c:lvl>
              </c:multiLvlStrCache>
            </c:multiLvlStrRef>
          </c:cat>
          <c:val>
            <c:numRef>
              <c:f>'P9B_2_Pr Escr-Segunda opción'!$C$44:$F$44</c:f>
              <c:numCache>
                <c:formatCode>###0.0%</c:formatCode>
                <c:ptCount val="4"/>
                <c:pt idx="0">
                  <c:v>6.0000000000000001E-3</c:v>
                </c:pt>
                <c:pt idx="1">
                  <c:v>0.29166666666666669</c:v>
                </c:pt>
                <c:pt idx="3">
                  <c:v>8.3333333333333315E-2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E-483D-AE39-047C5936C4DC}"/>
            </c:ext>
          </c:extLst>
        </c:ser>
        <c:ser>
          <c:idx val="3"/>
          <c:order val="3"/>
          <c:tx>
            <c:strRef>
              <c:f>'P9B_2_Pr Escr-Segunda opción'!$B$45</c:f>
              <c:strCache>
                <c:ptCount val="1"/>
                <c:pt idx="0">
                  <c:v>Prensa Nacional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opción'!$C$40:$F$41</c:f>
              <c:multiLvlStrCache>
                <c:ptCount val="4"/>
                <c:lvl>
                  <c:pt idx="0">
                    <c:v>Prensa Navarra: Diario de Navarra</c:v>
                  </c:pt>
                  <c:pt idx="1">
                    <c:v>Prensa Navarra: Diario de Noticias</c:v>
                  </c:pt>
                  <c:pt idx="2">
                    <c:v>Prensa Vasca</c:v>
                  </c:pt>
                  <c:pt idx="3">
                    <c:v>Prensa Nacional</c:v>
                  </c:pt>
                </c:lvl>
                <c:lvl>
                  <c:pt idx="0">
                    <c:v>PRIMERA OPCIÓN</c:v>
                  </c:pt>
                </c:lvl>
              </c:multiLvlStrCache>
            </c:multiLvlStrRef>
          </c:cat>
          <c:val>
            <c:numRef>
              <c:f>'P9B_2_Pr Escr-Segunda opción'!$C$45:$F$45</c:f>
              <c:numCache>
                <c:formatCode>###0.0%</c:formatCode>
                <c:ptCount val="4"/>
                <c:pt idx="0">
                  <c:v>0.12101910828025478</c:v>
                </c:pt>
                <c:pt idx="1">
                  <c:v>0.22916666666666663</c:v>
                </c:pt>
                <c:pt idx="2">
                  <c:v>0.16666666666666663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E-483D-AE39-047C5936C4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0617104"/>
        <c:axId val="420617760"/>
      </c:barChart>
      <c:catAx>
        <c:axId val="42061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0617760"/>
        <c:crosses val="autoZero"/>
        <c:auto val="1"/>
        <c:lblAlgn val="ctr"/>
        <c:lblOffset val="100"/>
        <c:noMultiLvlLbl val="0"/>
      </c:catAx>
      <c:valAx>
        <c:axId val="420617760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SEGUNDA OPCIÓN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##0.0%" sourceLinked="1"/>
        <c:majorTickMark val="none"/>
        <c:minorTickMark val="none"/>
        <c:tickLblPos val="nextTo"/>
        <c:crossAx val="42061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8781936134485"/>
          <c:y val="0.82770163864652058"/>
          <c:w val="0.81306843505625259"/>
          <c:h val="0.14527133432645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ECONÓMICA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'P9B_2_Pr Escr-Segunda opción'!$D$74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opción'!$B$75:$C$86</c:f>
              <c:multiLvlStrCache>
                <c:ptCount val="12"/>
                <c:lvl>
                  <c:pt idx="0">
                    <c:v>Prensa Vasca</c:v>
                  </c:pt>
                  <c:pt idx="1">
                    <c:v>Prensa Navarra: Diario de Noticias</c:v>
                  </c:pt>
                  <c:pt idx="2">
                    <c:v>Prensa Navarra: Diario de Navarra</c:v>
                  </c:pt>
                  <c:pt idx="3">
                    <c:v>Prensa Nacional</c:v>
                  </c:pt>
                  <c:pt idx="4">
                    <c:v>Prensa Navarra: Diario de Noticias</c:v>
                  </c:pt>
                  <c:pt idx="5">
                    <c:v>Prensa Navarra: Diario de Navarra</c:v>
                  </c:pt>
                  <c:pt idx="6">
                    <c:v>Prensa Nacional</c:v>
                  </c:pt>
                  <c:pt idx="7">
                    <c:v>Prensa Vasca</c:v>
                  </c:pt>
                  <c:pt idx="8">
                    <c:v>Prensa Navarra: Diario de Navarra</c:v>
                  </c:pt>
                  <c:pt idx="9">
                    <c:v>Prensa Nacional</c:v>
                  </c:pt>
                  <c:pt idx="10">
                    <c:v>Prensa Vasca</c:v>
                  </c:pt>
                  <c:pt idx="11">
                    <c:v>Prensa Navarra: Diario de Noticias</c:v>
                  </c:pt>
                </c:lvl>
                <c:lvl>
                  <c:pt idx="0">
                    <c:v>Prensa Nacional</c:v>
                  </c:pt>
                  <c:pt idx="3">
                    <c:v>Prensa Vasca</c:v>
                  </c:pt>
                  <c:pt idx="6">
                    <c:v>Prensa Navarra: Diario de Noticias</c:v>
                  </c:pt>
                  <c:pt idx="9">
                    <c:v>Prensa Navarra: Diario de Navarra</c:v>
                  </c:pt>
                </c:lvl>
              </c:multiLvlStrCache>
            </c:multiLvlStrRef>
          </c:cat>
          <c:val>
            <c:numRef>
              <c:f>'P9B_2_Pr Escr-Segunda opción'!$D$75:$D$86</c:f>
              <c:numCache>
                <c:formatCode>###0.0%</c:formatCode>
                <c:ptCount val="12"/>
                <c:pt idx="0">
                  <c:v>0.5</c:v>
                </c:pt>
                <c:pt idx="1">
                  <c:v>0.81818181818181823</c:v>
                </c:pt>
                <c:pt idx="2">
                  <c:v>0.63157894736842102</c:v>
                </c:pt>
                <c:pt idx="3" formatCode="0%">
                  <c:v>1</c:v>
                </c:pt>
                <c:pt idx="4" formatCode="0%">
                  <c:v>1</c:v>
                </c:pt>
                <c:pt idx="5" formatCode="0%">
                  <c:v>1</c:v>
                </c:pt>
                <c:pt idx="6">
                  <c:v>0.33333333333333326</c:v>
                </c:pt>
                <c:pt idx="7">
                  <c:v>0.42857142857142855</c:v>
                </c:pt>
                <c:pt idx="8">
                  <c:v>0.53956834532374098</c:v>
                </c:pt>
                <c:pt idx="9">
                  <c:v>0.68421052631578949</c:v>
                </c:pt>
                <c:pt idx="10">
                  <c:v>0.33333333333333326</c:v>
                </c:pt>
                <c:pt idx="11">
                  <c:v>0.56521739130434778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8-44C5-8010-B2E3FDE98CFF}"/>
            </c:ext>
          </c:extLst>
        </c:ser>
        <c:ser>
          <c:idx val="1"/>
          <c:order val="1"/>
          <c:tx>
            <c:strRef>
              <c:f>'P9B_2_Pr Escr-Segunda opción'!$E$74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opción'!$B$75:$C$86</c:f>
              <c:multiLvlStrCache>
                <c:ptCount val="12"/>
                <c:lvl>
                  <c:pt idx="0">
                    <c:v>Prensa Vasca</c:v>
                  </c:pt>
                  <c:pt idx="1">
                    <c:v>Prensa Navarra: Diario de Noticias</c:v>
                  </c:pt>
                  <c:pt idx="2">
                    <c:v>Prensa Navarra: Diario de Navarra</c:v>
                  </c:pt>
                  <c:pt idx="3">
                    <c:v>Prensa Nacional</c:v>
                  </c:pt>
                  <c:pt idx="4">
                    <c:v>Prensa Navarra: Diario de Noticias</c:v>
                  </c:pt>
                  <c:pt idx="5">
                    <c:v>Prensa Navarra: Diario de Navarra</c:v>
                  </c:pt>
                  <c:pt idx="6">
                    <c:v>Prensa Nacional</c:v>
                  </c:pt>
                  <c:pt idx="7">
                    <c:v>Prensa Vasca</c:v>
                  </c:pt>
                  <c:pt idx="8">
                    <c:v>Prensa Navarra: Diario de Navarra</c:v>
                  </c:pt>
                  <c:pt idx="9">
                    <c:v>Prensa Nacional</c:v>
                  </c:pt>
                  <c:pt idx="10">
                    <c:v>Prensa Vasca</c:v>
                  </c:pt>
                  <c:pt idx="11">
                    <c:v>Prensa Navarra: Diario de Noticias</c:v>
                  </c:pt>
                </c:lvl>
                <c:lvl>
                  <c:pt idx="0">
                    <c:v>Prensa Nacional</c:v>
                  </c:pt>
                  <c:pt idx="3">
                    <c:v>Prensa Vasca</c:v>
                  </c:pt>
                  <c:pt idx="6">
                    <c:v>Prensa Navarra: Diario de Noticias</c:v>
                  </c:pt>
                  <c:pt idx="9">
                    <c:v>Prensa Navarra: Diario de Navarra</c:v>
                  </c:pt>
                </c:lvl>
              </c:multiLvlStrCache>
            </c:multiLvlStrRef>
          </c:cat>
          <c:val>
            <c:numRef>
              <c:f>'P9B_2_Pr Escr-Segunda opción'!$E$75:$E$86</c:f>
              <c:numCache>
                <c:formatCode>###0.0%</c:formatCode>
                <c:ptCount val="12"/>
                <c:pt idx="0">
                  <c:v>0.5</c:v>
                </c:pt>
                <c:pt idx="1">
                  <c:v>0.18181818181818182</c:v>
                </c:pt>
                <c:pt idx="2">
                  <c:v>0.31578947368421051</c:v>
                </c:pt>
                <c:pt idx="6">
                  <c:v>0.66666666666666652</c:v>
                </c:pt>
                <c:pt idx="7">
                  <c:v>0.5714285714285714</c:v>
                </c:pt>
                <c:pt idx="8">
                  <c:v>0.39568345323741005</c:v>
                </c:pt>
                <c:pt idx="9">
                  <c:v>0.31578947368421051</c:v>
                </c:pt>
                <c:pt idx="10">
                  <c:v>0.66666666666666652</c:v>
                </c:pt>
                <c:pt idx="11">
                  <c:v>0.43478260869565216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8-44C5-8010-B2E3FDE98CFF}"/>
            </c:ext>
          </c:extLst>
        </c:ser>
        <c:ser>
          <c:idx val="2"/>
          <c:order val="2"/>
          <c:tx>
            <c:strRef>
              <c:f>'P9B_2_Pr Escr-Segunda opción'!$F$74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opción'!$B$75:$C$86</c:f>
              <c:multiLvlStrCache>
                <c:ptCount val="12"/>
                <c:lvl>
                  <c:pt idx="0">
                    <c:v>Prensa Vasca</c:v>
                  </c:pt>
                  <c:pt idx="1">
                    <c:v>Prensa Navarra: Diario de Noticias</c:v>
                  </c:pt>
                  <c:pt idx="2">
                    <c:v>Prensa Navarra: Diario de Navarra</c:v>
                  </c:pt>
                  <c:pt idx="3">
                    <c:v>Prensa Nacional</c:v>
                  </c:pt>
                  <c:pt idx="4">
                    <c:v>Prensa Navarra: Diario de Noticias</c:v>
                  </c:pt>
                  <c:pt idx="5">
                    <c:v>Prensa Navarra: Diario de Navarra</c:v>
                  </c:pt>
                  <c:pt idx="6">
                    <c:v>Prensa Nacional</c:v>
                  </c:pt>
                  <c:pt idx="7">
                    <c:v>Prensa Vasca</c:v>
                  </c:pt>
                  <c:pt idx="8">
                    <c:v>Prensa Navarra: Diario de Navarra</c:v>
                  </c:pt>
                  <c:pt idx="9">
                    <c:v>Prensa Nacional</c:v>
                  </c:pt>
                  <c:pt idx="10">
                    <c:v>Prensa Vasca</c:v>
                  </c:pt>
                  <c:pt idx="11">
                    <c:v>Prensa Navarra: Diario de Noticias</c:v>
                  </c:pt>
                </c:lvl>
                <c:lvl>
                  <c:pt idx="0">
                    <c:v>Prensa Nacional</c:v>
                  </c:pt>
                  <c:pt idx="3">
                    <c:v>Prensa Vasca</c:v>
                  </c:pt>
                  <c:pt idx="6">
                    <c:v>Prensa Navarra: Diario de Noticias</c:v>
                  </c:pt>
                  <c:pt idx="9">
                    <c:v>Prensa Navarra: Diario de Navarra</c:v>
                  </c:pt>
                </c:lvl>
              </c:multiLvlStrCache>
            </c:multiLvlStrRef>
          </c:cat>
          <c:val>
            <c:numRef>
              <c:f>'P9B_2_Pr Escr-Segunda opción'!$F$75:$F$86</c:f>
              <c:numCache>
                <c:formatCode>###0.0%</c:formatCode>
                <c:ptCount val="12"/>
                <c:pt idx="2">
                  <c:v>5.2631578947368418E-2</c:v>
                </c:pt>
                <c:pt idx="8">
                  <c:v>6.4748201438848921E-2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8-44C5-8010-B2E3FDE98C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ECONÓMICA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'P9B_2_Pr Escr-Segunda opción'!$C$60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'P9B_2_Pr Escr-Segunda opción'!$B$61:$B$66</c:f>
              <c:strCache>
                <c:ptCount val="6"/>
                <c:pt idx="0">
                  <c:v>Prensa Nacional</c:v>
                </c:pt>
                <c:pt idx="1">
                  <c:v>Prensa Vasca</c:v>
                </c:pt>
                <c:pt idx="2">
                  <c:v>Prensa Navarra: Diario de Noticias</c:v>
                </c:pt>
                <c:pt idx="3">
                  <c:v>Prensa Navarra: Diario de Navarra</c:v>
                </c:pt>
                <c:pt idx="5">
                  <c:v>TOTAL NAVARRA 2018</c:v>
                </c:pt>
              </c:strCache>
            </c:strRef>
          </c:cat>
          <c:val>
            <c:numRef>
              <c:f>'P9B_2_Pr Escr-Segunda opción'!$C$61:$C$66</c:f>
              <c:numCache>
                <c:formatCode>###0.0%</c:formatCode>
                <c:ptCount val="6"/>
                <c:pt idx="0">
                  <c:v>0.66666666666666652</c:v>
                </c:pt>
                <c:pt idx="1">
                  <c:v>0.6</c:v>
                </c:pt>
                <c:pt idx="2">
                  <c:v>0.65822784810126578</c:v>
                </c:pt>
                <c:pt idx="3">
                  <c:v>0.5641025641025641</c:v>
                </c:pt>
                <c:pt idx="5" formatCode="0.0%">
                  <c:v>0.58193277310924396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71B-A64E-B93EECA15DDF}"/>
            </c:ext>
          </c:extLst>
        </c:ser>
        <c:ser>
          <c:idx val="1"/>
          <c:order val="1"/>
          <c:tx>
            <c:strRef>
              <c:f>'P9B_2_Pr Escr-Segunda opción'!$D$60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'P9B_2_Pr Escr-Segunda opción'!$B$61:$B$66</c:f>
              <c:strCache>
                <c:ptCount val="6"/>
                <c:pt idx="0">
                  <c:v>Prensa Nacional</c:v>
                </c:pt>
                <c:pt idx="1">
                  <c:v>Prensa Vasca</c:v>
                </c:pt>
                <c:pt idx="2">
                  <c:v>Prensa Navarra: Diario de Noticias</c:v>
                </c:pt>
                <c:pt idx="3">
                  <c:v>Prensa Navarra: Diario de Navarra</c:v>
                </c:pt>
                <c:pt idx="5">
                  <c:v>TOTAL NAVARRA 2018</c:v>
                </c:pt>
              </c:strCache>
            </c:strRef>
          </c:cat>
          <c:val>
            <c:numRef>
              <c:f>'P9B_2_Pr Escr-Segunda opción'!$D$61:$D$66</c:f>
              <c:numCache>
                <c:formatCode>###0.0%</c:formatCode>
                <c:ptCount val="6"/>
                <c:pt idx="0">
                  <c:v>0.16666666666666663</c:v>
                </c:pt>
                <c:pt idx="1">
                  <c:v>0.4</c:v>
                </c:pt>
                <c:pt idx="2">
                  <c:v>0.27848101265822783</c:v>
                </c:pt>
                <c:pt idx="3">
                  <c:v>0.36752136752136755</c:v>
                </c:pt>
                <c:pt idx="5" formatCode="0.0%">
                  <c:v>0.36344537815126005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E-471B-A64E-B93EECA15DDF}"/>
            </c:ext>
          </c:extLst>
        </c:ser>
        <c:ser>
          <c:idx val="2"/>
          <c:order val="2"/>
          <c:tx>
            <c:strRef>
              <c:f>'P9B_2_Pr Escr-Segunda opción'!$E$60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'P9B_2_Pr Escr-Segunda opción'!$B$61:$B$66</c:f>
              <c:strCache>
                <c:ptCount val="6"/>
                <c:pt idx="0">
                  <c:v>Prensa Nacional</c:v>
                </c:pt>
                <c:pt idx="1">
                  <c:v>Prensa Vasca</c:v>
                </c:pt>
                <c:pt idx="2">
                  <c:v>Prensa Navarra: Diario de Noticias</c:v>
                </c:pt>
                <c:pt idx="3">
                  <c:v>Prensa Navarra: Diario de Navarra</c:v>
                </c:pt>
                <c:pt idx="5">
                  <c:v>TOTAL NAVARRA 2018</c:v>
                </c:pt>
              </c:strCache>
            </c:strRef>
          </c:cat>
          <c:val>
            <c:numRef>
              <c:f>'P9B_2_Pr Escr-Segunda opción'!$E$61:$E$66</c:f>
              <c:numCache>
                <c:formatCode>###0.0%</c:formatCode>
                <c:ptCount val="6"/>
                <c:pt idx="0">
                  <c:v>0.16666666666666663</c:v>
                </c:pt>
                <c:pt idx="2">
                  <c:v>6.3291139240506333E-2</c:v>
                </c:pt>
                <c:pt idx="3">
                  <c:v>6.8376068376068383E-2</c:v>
                </c:pt>
                <c:pt idx="5" formatCode="0.0%">
                  <c:v>5.4621848739495799E-2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E-471B-A64E-B93EECA15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POLÍTICA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'P9B_2_Pr Escr-Segunda opción'!$D$107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opción'!$B$108:$C$119</c:f>
              <c:multiLvlStrCache>
                <c:ptCount val="12"/>
                <c:lvl>
                  <c:pt idx="0">
                    <c:v>Prensa Vasca</c:v>
                  </c:pt>
                  <c:pt idx="1">
                    <c:v>Prensa Navarra: Diario de Noticias</c:v>
                  </c:pt>
                  <c:pt idx="2">
                    <c:v>Prensa Navarra: Diario de Navarra</c:v>
                  </c:pt>
                  <c:pt idx="3">
                    <c:v>Prensa Nacional</c:v>
                  </c:pt>
                  <c:pt idx="4">
                    <c:v>Prensa Navarra: Diario de Noticias</c:v>
                  </c:pt>
                  <c:pt idx="5">
                    <c:v>Prensa Navarra: Diario de Navarra</c:v>
                  </c:pt>
                  <c:pt idx="6">
                    <c:v>Prensa Nacional</c:v>
                  </c:pt>
                  <c:pt idx="7">
                    <c:v>Prensa Vasca</c:v>
                  </c:pt>
                  <c:pt idx="8">
                    <c:v>Prensa Navarra: Diario de Navarra</c:v>
                  </c:pt>
                  <c:pt idx="9">
                    <c:v>Prensa Nacional</c:v>
                  </c:pt>
                  <c:pt idx="10">
                    <c:v>Prensa Vasca</c:v>
                  </c:pt>
                  <c:pt idx="11">
                    <c:v>Prensa Navarra: Diario de Noticias</c:v>
                  </c:pt>
                </c:lvl>
                <c:lvl>
                  <c:pt idx="0">
                    <c:v>Prensa Nacional</c:v>
                  </c:pt>
                  <c:pt idx="3">
                    <c:v>Prensa Vasca</c:v>
                  </c:pt>
                  <c:pt idx="6">
                    <c:v>Prensa Navarra: Diario de Noticias</c:v>
                  </c:pt>
                  <c:pt idx="9">
                    <c:v>Prensa Navarra: Diario de Navarra</c:v>
                  </c:pt>
                </c:lvl>
              </c:multiLvlStrCache>
            </c:multiLvlStrRef>
          </c:cat>
          <c:val>
            <c:numRef>
              <c:f>'P9B_2_Pr Escr-Segunda opción'!$D$108:$D$119</c:f>
              <c:numCache>
                <c:formatCode>###0.0%</c:formatCode>
                <c:ptCount val="12"/>
                <c:pt idx="0">
                  <c:v>0.5</c:v>
                </c:pt>
                <c:pt idx="1">
                  <c:v>0.72727272727272729</c:v>
                </c:pt>
                <c:pt idx="2">
                  <c:v>0.26315789473684209</c:v>
                </c:pt>
                <c:pt idx="3">
                  <c:v>1</c:v>
                </c:pt>
                <c:pt idx="4">
                  <c:v>0.9285714285714286</c:v>
                </c:pt>
                <c:pt idx="7">
                  <c:v>0.8571428571428571</c:v>
                </c:pt>
                <c:pt idx="8">
                  <c:v>0.19708029197080293</c:v>
                </c:pt>
                <c:pt idx="9">
                  <c:v>0.10526315789473684</c:v>
                </c:pt>
                <c:pt idx="10">
                  <c:v>0.66666666666666652</c:v>
                </c:pt>
                <c:pt idx="11">
                  <c:v>0.39130434782608697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A-47C9-925F-EDD694D016A6}"/>
            </c:ext>
          </c:extLst>
        </c:ser>
        <c:ser>
          <c:idx val="1"/>
          <c:order val="1"/>
          <c:tx>
            <c:strRef>
              <c:f>'P9B_2_Pr Escr-Segunda opción'!$E$107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opción'!$B$108:$C$119</c:f>
              <c:multiLvlStrCache>
                <c:ptCount val="12"/>
                <c:lvl>
                  <c:pt idx="0">
                    <c:v>Prensa Vasca</c:v>
                  </c:pt>
                  <c:pt idx="1">
                    <c:v>Prensa Navarra: Diario de Noticias</c:v>
                  </c:pt>
                  <c:pt idx="2">
                    <c:v>Prensa Navarra: Diario de Navarra</c:v>
                  </c:pt>
                  <c:pt idx="3">
                    <c:v>Prensa Nacional</c:v>
                  </c:pt>
                  <c:pt idx="4">
                    <c:v>Prensa Navarra: Diario de Noticias</c:v>
                  </c:pt>
                  <c:pt idx="5">
                    <c:v>Prensa Navarra: Diario de Navarra</c:v>
                  </c:pt>
                  <c:pt idx="6">
                    <c:v>Prensa Nacional</c:v>
                  </c:pt>
                  <c:pt idx="7">
                    <c:v>Prensa Vasca</c:v>
                  </c:pt>
                  <c:pt idx="8">
                    <c:v>Prensa Navarra: Diario de Navarra</c:v>
                  </c:pt>
                  <c:pt idx="9">
                    <c:v>Prensa Nacional</c:v>
                  </c:pt>
                  <c:pt idx="10">
                    <c:v>Prensa Vasca</c:v>
                  </c:pt>
                  <c:pt idx="11">
                    <c:v>Prensa Navarra: Diario de Noticias</c:v>
                  </c:pt>
                </c:lvl>
                <c:lvl>
                  <c:pt idx="0">
                    <c:v>Prensa Nacional</c:v>
                  </c:pt>
                  <c:pt idx="3">
                    <c:v>Prensa Vasca</c:v>
                  </c:pt>
                  <c:pt idx="6">
                    <c:v>Prensa Navarra: Diario de Noticias</c:v>
                  </c:pt>
                  <c:pt idx="9">
                    <c:v>Prensa Navarra: Diario de Navarra</c:v>
                  </c:pt>
                </c:lvl>
              </c:multiLvlStrCache>
            </c:multiLvlStrRef>
          </c:cat>
          <c:val>
            <c:numRef>
              <c:f>'P9B_2_Pr Escr-Segunda opción'!$E$108:$E$119</c:f>
              <c:numCache>
                <c:formatCode>###0.0%</c:formatCode>
                <c:ptCount val="12"/>
                <c:pt idx="0">
                  <c:v>0.5</c:v>
                </c:pt>
                <c:pt idx="1">
                  <c:v>0.27272727272727271</c:v>
                </c:pt>
                <c:pt idx="2">
                  <c:v>0.26315789473684209</c:v>
                </c:pt>
                <c:pt idx="4">
                  <c:v>7.1428571428571425E-2</c:v>
                </c:pt>
                <c:pt idx="6">
                  <c:v>0.33333333333333326</c:v>
                </c:pt>
                <c:pt idx="8">
                  <c:v>0.47445255474452552</c:v>
                </c:pt>
                <c:pt idx="9">
                  <c:v>0.36842105263157893</c:v>
                </c:pt>
                <c:pt idx="10">
                  <c:v>0.33333333333333326</c:v>
                </c:pt>
                <c:pt idx="11">
                  <c:v>0.34782608695652173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A-47C9-925F-EDD694D016A6}"/>
            </c:ext>
          </c:extLst>
        </c:ser>
        <c:ser>
          <c:idx val="2"/>
          <c:order val="2"/>
          <c:tx>
            <c:strRef>
              <c:f>'P9B_2_Pr Escr-Segunda opción'!$F$107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'P9B_2_Pr Escr-Segunda opción'!$B$108:$C$119</c:f>
              <c:multiLvlStrCache>
                <c:ptCount val="12"/>
                <c:lvl>
                  <c:pt idx="0">
                    <c:v>Prensa Vasca</c:v>
                  </c:pt>
                  <c:pt idx="1">
                    <c:v>Prensa Navarra: Diario de Noticias</c:v>
                  </c:pt>
                  <c:pt idx="2">
                    <c:v>Prensa Navarra: Diario de Navarra</c:v>
                  </c:pt>
                  <c:pt idx="3">
                    <c:v>Prensa Nacional</c:v>
                  </c:pt>
                  <c:pt idx="4">
                    <c:v>Prensa Navarra: Diario de Noticias</c:v>
                  </c:pt>
                  <c:pt idx="5">
                    <c:v>Prensa Navarra: Diario de Navarra</c:v>
                  </c:pt>
                  <c:pt idx="6">
                    <c:v>Prensa Nacional</c:v>
                  </c:pt>
                  <c:pt idx="7">
                    <c:v>Prensa Vasca</c:v>
                  </c:pt>
                  <c:pt idx="8">
                    <c:v>Prensa Navarra: Diario de Navarra</c:v>
                  </c:pt>
                  <c:pt idx="9">
                    <c:v>Prensa Nacional</c:v>
                  </c:pt>
                  <c:pt idx="10">
                    <c:v>Prensa Vasca</c:v>
                  </c:pt>
                  <c:pt idx="11">
                    <c:v>Prensa Navarra: Diario de Noticias</c:v>
                  </c:pt>
                </c:lvl>
                <c:lvl>
                  <c:pt idx="0">
                    <c:v>Prensa Nacional</c:v>
                  </c:pt>
                  <c:pt idx="3">
                    <c:v>Prensa Vasca</c:v>
                  </c:pt>
                  <c:pt idx="6">
                    <c:v>Prensa Navarra: Diario de Noticias</c:v>
                  </c:pt>
                  <c:pt idx="9">
                    <c:v>Prensa Navarra: Diario de Navarra</c:v>
                  </c:pt>
                </c:lvl>
              </c:multiLvlStrCache>
            </c:multiLvlStrRef>
          </c:cat>
          <c:val>
            <c:numRef>
              <c:f>'P9B_2_Pr Escr-Segunda opción'!$F$108:$F$119</c:f>
              <c:numCache>
                <c:formatCode>###0.0%</c:formatCode>
                <c:ptCount val="12"/>
                <c:pt idx="2">
                  <c:v>0.47368421052631576</c:v>
                </c:pt>
                <c:pt idx="5">
                  <c:v>1</c:v>
                </c:pt>
                <c:pt idx="6">
                  <c:v>0.66666666666666652</c:v>
                </c:pt>
                <c:pt idx="7">
                  <c:v>0.14285714285714285</c:v>
                </c:pt>
                <c:pt idx="8">
                  <c:v>0.32846715328467158</c:v>
                </c:pt>
                <c:pt idx="9">
                  <c:v>0.52631578947368418</c:v>
                </c:pt>
                <c:pt idx="11">
                  <c:v>0.2608695652173913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FA-47C9-925F-EDD694D016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¿CÓMO CALIFICARÍA</a:t>
            </a:r>
            <a:r>
              <a:rPr lang="es-ES" sz="1050" baseline="0"/>
              <a:t> USTED LA </a:t>
            </a:r>
            <a:r>
              <a:rPr lang="es-ES" sz="1050" u="sng" baseline="0"/>
              <a:t>SITUACIÓN POLÍTICA</a:t>
            </a:r>
            <a:r>
              <a:rPr lang="es-ES" sz="1050" baseline="0"/>
              <a:t> DE NAVARRA?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'P9B_2_Pr Escr-Segunda opción'!$C$93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'P9B_2_Pr Escr-Segunda opción'!$B$94:$B$99</c:f>
              <c:strCache>
                <c:ptCount val="6"/>
                <c:pt idx="0">
                  <c:v>Prensa Nacional</c:v>
                </c:pt>
                <c:pt idx="1">
                  <c:v>Prensa Vasca</c:v>
                </c:pt>
                <c:pt idx="2">
                  <c:v>Prensa Navarra: Diario de Noticias</c:v>
                </c:pt>
                <c:pt idx="3">
                  <c:v>Prensa Navarra: Diario de Navarra</c:v>
                </c:pt>
                <c:pt idx="5">
                  <c:v>TOTAL NAVARRA 2018</c:v>
                </c:pt>
              </c:strCache>
            </c:strRef>
          </c:cat>
          <c:val>
            <c:numRef>
              <c:f>'P9B_2_Pr Escr-Segunda opción'!$C$94:$C$99</c:f>
              <c:numCache>
                <c:formatCode>###0.0%</c:formatCode>
                <c:ptCount val="6"/>
                <c:pt idx="1">
                  <c:v>0.4</c:v>
                </c:pt>
                <c:pt idx="2">
                  <c:v>0.51249999999999996</c:v>
                </c:pt>
                <c:pt idx="3">
                  <c:v>6.8965517241379309E-2</c:v>
                </c:pt>
                <c:pt idx="5" formatCode="0.0%">
                  <c:v>0.266240681576145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A-4510-9A56-134FD1F52ECC}"/>
            </c:ext>
          </c:extLst>
        </c:ser>
        <c:ser>
          <c:idx val="1"/>
          <c:order val="1"/>
          <c:tx>
            <c:strRef>
              <c:f>'P9B_2_Pr Escr-Segunda opción'!$D$93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'P9B_2_Pr Escr-Segunda opción'!$B$94:$B$99</c:f>
              <c:strCache>
                <c:ptCount val="6"/>
                <c:pt idx="0">
                  <c:v>Prensa Nacional</c:v>
                </c:pt>
                <c:pt idx="1">
                  <c:v>Prensa Vasca</c:v>
                </c:pt>
                <c:pt idx="2">
                  <c:v>Prensa Navarra: Diario de Noticias</c:v>
                </c:pt>
                <c:pt idx="3">
                  <c:v>Prensa Navarra: Diario de Navarra</c:v>
                </c:pt>
                <c:pt idx="5">
                  <c:v>TOTAL NAVARRA 2018</c:v>
                </c:pt>
              </c:strCache>
            </c:strRef>
          </c:cat>
          <c:val>
            <c:numRef>
              <c:f>'P9B_2_Pr Escr-Segunda opción'!$D$94:$D$99</c:f>
              <c:numCache>
                <c:formatCode>###0.0%</c:formatCode>
                <c:ptCount val="6"/>
                <c:pt idx="0">
                  <c:v>0.8</c:v>
                </c:pt>
                <c:pt idx="1">
                  <c:v>0.5</c:v>
                </c:pt>
                <c:pt idx="2">
                  <c:v>0.36249999999999999</c:v>
                </c:pt>
                <c:pt idx="3">
                  <c:v>0.43965517241379309</c:v>
                </c:pt>
                <c:pt idx="5" formatCode="0.0%">
                  <c:v>0.41746538871139499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A-4510-9A56-134FD1F52ECC}"/>
            </c:ext>
          </c:extLst>
        </c:ser>
        <c:ser>
          <c:idx val="2"/>
          <c:order val="2"/>
          <c:tx>
            <c:strRef>
              <c:f>'P9B_2_Pr Escr-Segunda opción'!$E$93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'P9B_2_Pr Escr-Segunda opción'!$B$94:$B$99</c:f>
              <c:strCache>
                <c:ptCount val="6"/>
                <c:pt idx="0">
                  <c:v>Prensa Nacional</c:v>
                </c:pt>
                <c:pt idx="1">
                  <c:v>Prensa Vasca</c:v>
                </c:pt>
                <c:pt idx="2">
                  <c:v>Prensa Navarra: Diario de Noticias</c:v>
                </c:pt>
                <c:pt idx="3">
                  <c:v>Prensa Navarra: Diario de Navarra</c:v>
                </c:pt>
                <c:pt idx="5">
                  <c:v>TOTAL NAVARRA 2018</c:v>
                </c:pt>
              </c:strCache>
            </c:strRef>
          </c:cat>
          <c:val>
            <c:numRef>
              <c:f>'P9B_2_Pr Escr-Segunda opción'!$E$94:$E$99</c:f>
              <c:numCache>
                <c:formatCode>###0.0%</c:formatCode>
                <c:ptCount val="6"/>
                <c:pt idx="0">
                  <c:v>0.2</c:v>
                </c:pt>
                <c:pt idx="1">
                  <c:v>0.1</c:v>
                </c:pt>
                <c:pt idx="2">
                  <c:v>0.125</c:v>
                </c:pt>
                <c:pt idx="3">
                  <c:v>0.49137931034482757</c:v>
                </c:pt>
                <c:pt idx="5" formatCode="0.0%">
                  <c:v>0.41746538871139499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A-4510-9A56-134FD1F52E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ECONÓMICA de Navarra? Según la </a:t>
            </a:r>
            <a:r>
              <a:rPr lang="es-ES" sz="1100" b="1"/>
              <a:t>ZONA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comunic'!$C$130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comunic'!$A$110:$B$119</c:f>
              <c:multiLvlStrCache>
                <c:ptCount val="10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</c:lvl>
                <c:lvl>
                  <c:pt idx="0">
                    <c:v>Norte de Navarra</c:v>
                  </c:pt>
                  <c:pt idx="2">
                    <c:v>Pamplona</c:v>
                  </c:pt>
                  <c:pt idx="4">
                    <c:v>Comarca de Pamplona</c:v>
                  </c:pt>
                  <c:pt idx="6">
                    <c:v>Navarra Media</c:v>
                  </c:pt>
                  <c:pt idx="8">
                    <c:v>Ribera de Navarra</c:v>
                  </c:pt>
                </c:lvl>
              </c:multiLvlStrCache>
            </c:multiLvlStrRef>
          </c:cat>
          <c:val>
            <c:numRef>
              <c:f>'P9_Princ medio comunic'!$C$110:$C$119</c:f>
              <c:numCache>
                <c:formatCode>###0.0%</c:formatCode>
                <c:ptCount val="10"/>
                <c:pt idx="0">
                  <c:v>0.7857142857142857</c:v>
                </c:pt>
                <c:pt idx="1">
                  <c:v>0.62</c:v>
                </c:pt>
                <c:pt idx="2">
                  <c:v>0.44444444444444442</c:v>
                </c:pt>
                <c:pt idx="3">
                  <c:v>0.64925373134328357</c:v>
                </c:pt>
                <c:pt idx="4">
                  <c:v>0.51111111111111107</c:v>
                </c:pt>
                <c:pt idx="5">
                  <c:v>0.56923076923076921</c:v>
                </c:pt>
                <c:pt idx="6">
                  <c:v>0.38461538461538469</c:v>
                </c:pt>
                <c:pt idx="7">
                  <c:v>0.59677419354838712</c:v>
                </c:pt>
                <c:pt idx="8">
                  <c:v>0.50588235294117645</c:v>
                </c:pt>
                <c:pt idx="9">
                  <c:v>0.55696202531645567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1-4FBA-A75B-D51E2DEBA13A}"/>
            </c:ext>
          </c:extLst>
        </c:ser>
        <c:ser>
          <c:idx val="1"/>
          <c:order val="1"/>
          <c:tx>
            <c:strRef>
              <c:f>'P9_Princ medio comunic'!$D$130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comunic'!$A$110:$B$119</c:f>
              <c:multiLvlStrCache>
                <c:ptCount val="10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</c:lvl>
                <c:lvl>
                  <c:pt idx="0">
                    <c:v>Norte de Navarra</c:v>
                  </c:pt>
                  <c:pt idx="2">
                    <c:v>Pamplona</c:v>
                  </c:pt>
                  <c:pt idx="4">
                    <c:v>Comarca de Pamplona</c:v>
                  </c:pt>
                  <c:pt idx="6">
                    <c:v>Navarra Media</c:v>
                  </c:pt>
                  <c:pt idx="8">
                    <c:v>Ribera de Navarra</c:v>
                  </c:pt>
                </c:lvl>
              </c:multiLvlStrCache>
            </c:multiLvlStrRef>
          </c:cat>
          <c:val>
            <c:numRef>
              <c:f>'P9_Princ medio comunic'!$D$110:$D$119</c:f>
              <c:numCache>
                <c:formatCode>###0.0%</c:formatCode>
                <c:ptCount val="10"/>
                <c:pt idx="0">
                  <c:v>0.17857142857142858</c:v>
                </c:pt>
                <c:pt idx="1">
                  <c:v>0.36</c:v>
                </c:pt>
                <c:pt idx="2">
                  <c:v>0.51851851851851849</c:v>
                </c:pt>
                <c:pt idx="3">
                  <c:v>0.29104477611940299</c:v>
                </c:pt>
                <c:pt idx="4">
                  <c:v>0.46666666666666662</c:v>
                </c:pt>
                <c:pt idx="5">
                  <c:v>0.38461538461538469</c:v>
                </c:pt>
                <c:pt idx="6">
                  <c:v>0.46153846153846151</c:v>
                </c:pt>
                <c:pt idx="7">
                  <c:v>0.37096774193548382</c:v>
                </c:pt>
                <c:pt idx="8">
                  <c:v>0.44705882352941179</c:v>
                </c:pt>
                <c:pt idx="9">
                  <c:v>0.35443037974683539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1-4FBA-A75B-D51E2DEBA13A}"/>
            </c:ext>
          </c:extLst>
        </c:ser>
        <c:ser>
          <c:idx val="2"/>
          <c:order val="2"/>
          <c:tx>
            <c:strRef>
              <c:f>'P9_Princ medio comunic'!$E$130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comunic'!$A$110:$B$119</c:f>
              <c:multiLvlStrCache>
                <c:ptCount val="10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</c:lvl>
                <c:lvl>
                  <c:pt idx="0">
                    <c:v>Norte de Navarra</c:v>
                  </c:pt>
                  <c:pt idx="2">
                    <c:v>Pamplona</c:v>
                  </c:pt>
                  <c:pt idx="4">
                    <c:v>Comarca de Pamplona</c:v>
                  </c:pt>
                  <c:pt idx="6">
                    <c:v>Navarra Media</c:v>
                  </c:pt>
                  <c:pt idx="8">
                    <c:v>Ribera de Navarra</c:v>
                  </c:pt>
                </c:lvl>
              </c:multiLvlStrCache>
            </c:multiLvlStrRef>
          </c:cat>
          <c:val>
            <c:numRef>
              <c:f>'P9_Princ medio comunic'!$E$110:$E$119</c:f>
              <c:numCache>
                <c:formatCode>###0.0%</c:formatCode>
                <c:ptCount val="10"/>
                <c:pt idx="0">
                  <c:v>3.5714285714285712E-2</c:v>
                </c:pt>
                <c:pt idx="1">
                  <c:v>0.02</c:v>
                </c:pt>
                <c:pt idx="2">
                  <c:v>3.7037037037037035E-2</c:v>
                </c:pt>
                <c:pt idx="3">
                  <c:v>5.9701492537313425E-2</c:v>
                </c:pt>
                <c:pt idx="4">
                  <c:v>2.2222222222222223E-2</c:v>
                </c:pt>
                <c:pt idx="5">
                  <c:v>4.6153846153846156E-2</c:v>
                </c:pt>
                <c:pt idx="6">
                  <c:v>0.15384615384615385</c:v>
                </c:pt>
                <c:pt idx="7">
                  <c:v>3.2258064516129031E-2</c:v>
                </c:pt>
                <c:pt idx="8">
                  <c:v>4.7058823529411764E-2</c:v>
                </c:pt>
                <c:pt idx="9">
                  <c:v>8.8607594936708847E-2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1-4FBA-A75B-D51E2DEBA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'P10_Segundo medio comunic'!$C$39:$C$40</c:f>
              <c:strCache>
                <c:ptCount val="2"/>
                <c:pt idx="0">
                  <c:v>MEDIOS DE COMUNICACIÓN</c:v>
                </c:pt>
                <c:pt idx="1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'P10_Segundo medio comunic'!$B$41:$B$47</c:f>
              <c:strCache>
                <c:ptCount val="7"/>
                <c:pt idx="0">
                  <c:v>Televisión</c:v>
                </c:pt>
                <c:pt idx="1">
                  <c:v>Radio</c:v>
                </c:pt>
                <c:pt idx="2">
                  <c:v>Prensa escrita</c:v>
                </c:pt>
                <c:pt idx="3">
                  <c:v>Redes sociales</c:v>
                </c:pt>
                <c:pt idx="4">
                  <c:v>Otros</c:v>
                </c:pt>
                <c:pt idx="5">
                  <c:v>No sabe</c:v>
                </c:pt>
                <c:pt idx="6">
                  <c:v>Ninguno</c:v>
                </c:pt>
              </c:strCache>
            </c:strRef>
          </c:cat>
          <c:val>
            <c:numRef>
              <c:f>'P10_Segundo medio comunic'!$C$41:$C$47</c:f>
              <c:numCache>
                <c:formatCode>###0.0%</c:formatCode>
                <c:ptCount val="7"/>
                <c:pt idx="0">
                  <c:v>0.33686440677966106</c:v>
                </c:pt>
                <c:pt idx="1">
                  <c:v>0.17266949152542374</c:v>
                </c:pt>
                <c:pt idx="2">
                  <c:v>0.21080508474576271</c:v>
                </c:pt>
                <c:pt idx="3">
                  <c:v>0.1440677966101695</c:v>
                </c:pt>
                <c:pt idx="4">
                  <c:v>4.2372881355932195E-2</c:v>
                </c:pt>
                <c:pt idx="5">
                  <c:v>3.1779661016949155E-3</c:v>
                </c:pt>
                <c:pt idx="6">
                  <c:v>9.0042372881355928E-2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9-47E6-9375-EDC3876E57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POLÍTICA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comunic'!$C$130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comunic'!$A$131:$B$140</c:f>
              <c:multiLvlStrCache>
                <c:ptCount val="10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</c:lvl>
                <c:lvl>
                  <c:pt idx="0">
                    <c:v>Norte de Navarra</c:v>
                  </c:pt>
                  <c:pt idx="2">
                    <c:v>Pamplona</c:v>
                  </c:pt>
                  <c:pt idx="4">
                    <c:v>Comarca de Pamplona</c:v>
                  </c:pt>
                  <c:pt idx="6">
                    <c:v>Navarra Media</c:v>
                  </c:pt>
                  <c:pt idx="8">
                    <c:v>Ribera de Navarra</c:v>
                  </c:pt>
                </c:lvl>
              </c:multiLvlStrCache>
            </c:multiLvlStrRef>
          </c:cat>
          <c:val>
            <c:numRef>
              <c:f>'P9_Princ medio comunic'!$C$131:$C$140</c:f>
              <c:numCache>
                <c:formatCode>###0.0%</c:formatCode>
                <c:ptCount val="10"/>
                <c:pt idx="0">
                  <c:v>0.37037037037037041</c:v>
                </c:pt>
                <c:pt idx="1">
                  <c:v>0.46</c:v>
                </c:pt>
                <c:pt idx="2">
                  <c:v>0.14814814814814814</c:v>
                </c:pt>
                <c:pt idx="3">
                  <c:v>0.26119402985074625</c:v>
                </c:pt>
                <c:pt idx="4">
                  <c:v>0.35555555555555557</c:v>
                </c:pt>
                <c:pt idx="5">
                  <c:v>0.31007751937984496</c:v>
                </c:pt>
                <c:pt idx="6">
                  <c:v>0</c:v>
                </c:pt>
                <c:pt idx="7">
                  <c:v>0.29508196721311475</c:v>
                </c:pt>
                <c:pt idx="8">
                  <c:v>0.13924050632911392</c:v>
                </c:pt>
                <c:pt idx="9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5-4569-A921-84925D27BF9A}"/>
            </c:ext>
          </c:extLst>
        </c:ser>
        <c:ser>
          <c:idx val="1"/>
          <c:order val="1"/>
          <c:tx>
            <c:strRef>
              <c:f>'P9_Princ medio comunic'!$D$130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comunic'!$A$131:$B$140</c:f>
              <c:multiLvlStrCache>
                <c:ptCount val="10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</c:lvl>
                <c:lvl>
                  <c:pt idx="0">
                    <c:v>Norte de Navarra</c:v>
                  </c:pt>
                  <c:pt idx="2">
                    <c:v>Pamplona</c:v>
                  </c:pt>
                  <c:pt idx="4">
                    <c:v>Comarca de Pamplona</c:v>
                  </c:pt>
                  <c:pt idx="6">
                    <c:v>Navarra Media</c:v>
                  </c:pt>
                  <c:pt idx="8">
                    <c:v>Ribera de Navarra</c:v>
                  </c:pt>
                </c:lvl>
              </c:multiLvlStrCache>
            </c:multiLvlStrRef>
          </c:cat>
          <c:val>
            <c:numRef>
              <c:f>'P9_Princ medio comunic'!$D$131:$D$140</c:f>
              <c:numCache>
                <c:formatCode>###0.0%</c:formatCode>
                <c:ptCount val="10"/>
                <c:pt idx="0">
                  <c:v>0.51851851851851849</c:v>
                </c:pt>
                <c:pt idx="1">
                  <c:v>0.4</c:v>
                </c:pt>
                <c:pt idx="2">
                  <c:v>0.48148148148148145</c:v>
                </c:pt>
                <c:pt idx="3">
                  <c:v>0.34328358208955223</c:v>
                </c:pt>
                <c:pt idx="4">
                  <c:v>0.28888888888888886</c:v>
                </c:pt>
                <c:pt idx="5">
                  <c:v>0.39534883720930231</c:v>
                </c:pt>
                <c:pt idx="6">
                  <c:v>0.61538461538461542</c:v>
                </c:pt>
                <c:pt idx="7">
                  <c:v>0.49180327868852458</c:v>
                </c:pt>
                <c:pt idx="8">
                  <c:v>0.35443037974683539</c:v>
                </c:pt>
                <c:pt idx="9">
                  <c:v>0.4358974358974359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5-4569-A921-84925D27BF9A}"/>
            </c:ext>
          </c:extLst>
        </c:ser>
        <c:ser>
          <c:idx val="2"/>
          <c:order val="2"/>
          <c:tx>
            <c:strRef>
              <c:f>'P9_Princ medio comunic'!$E$130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comunic'!$A$131:$B$140</c:f>
              <c:multiLvlStrCache>
                <c:ptCount val="10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</c:lvl>
                <c:lvl>
                  <c:pt idx="0">
                    <c:v>Norte de Navarra</c:v>
                  </c:pt>
                  <c:pt idx="2">
                    <c:v>Pamplona</c:v>
                  </c:pt>
                  <c:pt idx="4">
                    <c:v>Comarca de Pamplona</c:v>
                  </c:pt>
                  <c:pt idx="6">
                    <c:v>Navarra Media</c:v>
                  </c:pt>
                  <c:pt idx="8">
                    <c:v>Ribera de Navarra</c:v>
                  </c:pt>
                </c:lvl>
              </c:multiLvlStrCache>
            </c:multiLvlStrRef>
          </c:cat>
          <c:val>
            <c:numRef>
              <c:f>'P9_Princ medio comunic'!$E$131:$E$140</c:f>
              <c:numCache>
                <c:formatCode>###0.0%</c:formatCode>
                <c:ptCount val="10"/>
                <c:pt idx="0">
                  <c:v>0.1111111111111111</c:v>
                </c:pt>
                <c:pt idx="1">
                  <c:v>0.14000000000000001</c:v>
                </c:pt>
                <c:pt idx="2">
                  <c:v>0.37037037037037041</c:v>
                </c:pt>
                <c:pt idx="3">
                  <c:v>0.39552238805970147</c:v>
                </c:pt>
                <c:pt idx="4">
                  <c:v>0.35555555555555557</c:v>
                </c:pt>
                <c:pt idx="5">
                  <c:v>0.29457364341085274</c:v>
                </c:pt>
                <c:pt idx="6">
                  <c:v>0.38461538461538469</c:v>
                </c:pt>
                <c:pt idx="7">
                  <c:v>0.21311475409836064</c:v>
                </c:pt>
                <c:pt idx="8">
                  <c:v>0.50632911392405067</c:v>
                </c:pt>
                <c:pt idx="9">
                  <c:v>0.41025641025641024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5-4569-A921-84925D27BF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ECONÓMICA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comunic'!$C$154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comunic'!$A$155:$B$166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Hasta 2.000 habitantes</c:v>
                  </c:pt>
                  <c:pt idx="2">
                    <c:v>De 2.001 a 5.000 habitantes</c:v>
                  </c:pt>
                  <c:pt idx="4">
                    <c:v>De 5.001 a 10.000 habitantes</c:v>
                  </c:pt>
                  <c:pt idx="6">
                    <c:v>De 10.001 a 20.000 habitantes</c:v>
                  </c:pt>
                  <c:pt idx="8">
                    <c:v>Más de 20.000 habitantes</c:v>
                  </c:pt>
                  <c:pt idx="10">
                    <c:v>Pamplona</c:v>
                  </c:pt>
                </c:lvl>
              </c:multiLvlStrCache>
            </c:multiLvlStrRef>
          </c:cat>
          <c:val>
            <c:numRef>
              <c:f>'P9_Princ medio comunic'!$C$155:$C$166</c:f>
              <c:numCache>
                <c:formatCode>###0.0%</c:formatCode>
                <c:ptCount val="12"/>
                <c:pt idx="0">
                  <c:v>0.65789473684210531</c:v>
                </c:pt>
                <c:pt idx="1">
                  <c:v>0.63934426229508201</c:v>
                </c:pt>
                <c:pt idx="2">
                  <c:v>0.53623188405797106</c:v>
                </c:pt>
                <c:pt idx="3">
                  <c:v>0.5</c:v>
                </c:pt>
                <c:pt idx="4">
                  <c:v>0.46153846153846151</c:v>
                </c:pt>
                <c:pt idx="5">
                  <c:v>0.61904761904761907</c:v>
                </c:pt>
                <c:pt idx="6">
                  <c:v>0.52</c:v>
                </c:pt>
                <c:pt idx="7">
                  <c:v>0.63414634146341464</c:v>
                </c:pt>
                <c:pt idx="8">
                  <c:v>0.42307692307692307</c:v>
                </c:pt>
                <c:pt idx="9">
                  <c:v>0.51666666666666672</c:v>
                </c:pt>
                <c:pt idx="10">
                  <c:v>0.44444444444444442</c:v>
                </c:pt>
                <c:pt idx="11">
                  <c:v>0.64925373134328357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8-416F-8FE6-10AD672C2930}"/>
            </c:ext>
          </c:extLst>
        </c:ser>
        <c:ser>
          <c:idx val="1"/>
          <c:order val="1"/>
          <c:tx>
            <c:strRef>
              <c:f>'P9_Princ medio comunic'!$D$154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comunic'!$A$155:$B$166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Hasta 2.000 habitantes</c:v>
                  </c:pt>
                  <c:pt idx="2">
                    <c:v>De 2.001 a 5.000 habitantes</c:v>
                  </c:pt>
                  <c:pt idx="4">
                    <c:v>De 5.001 a 10.000 habitantes</c:v>
                  </c:pt>
                  <c:pt idx="6">
                    <c:v>De 10.001 a 20.000 habitantes</c:v>
                  </c:pt>
                  <c:pt idx="8">
                    <c:v>Más de 20.000 habitantes</c:v>
                  </c:pt>
                  <c:pt idx="10">
                    <c:v>Pamplona</c:v>
                  </c:pt>
                </c:lvl>
              </c:multiLvlStrCache>
            </c:multiLvlStrRef>
          </c:cat>
          <c:val>
            <c:numRef>
              <c:f>'P9_Princ medio comunic'!$D$155:$D$166</c:f>
              <c:numCache>
                <c:formatCode>###0.0%</c:formatCode>
                <c:ptCount val="12"/>
                <c:pt idx="0">
                  <c:v>0.28947368421052633</c:v>
                </c:pt>
                <c:pt idx="1">
                  <c:v>0.32786885245901637</c:v>
                </c:pt>
                <c:pt idx="2">
                  <c:v>0.39130434782608697</c:v>
                </c:pt>
                <c:pt idx="3">
                  <c:v>0.43421052631578955</c:v>
                </c:pt>
                <c:pt idx="4">
                  <c:v>0.53846153846153844</c:v>
                </c:pt>
                <c:pt idx="5">
                  <c:v>0.33333333333333326</c:v>
                </c:pt>
                <c:pt idx="6">
                  <c:v>0.4</c:v>
                </c:pt>
                <c:pt idx="7">
                  <c:v>0.32926829268292684</c:v>
                </c:pt>
                <c:pt idx="8">
                  <c:v>0.53846153846153844</c:v>
                </c:pt>
                <c:pt idx="9">
                  <c:v>0.41666666666666674</c:v>
                </c:pt>
                <c:pt idx="10">
                  <c:v>0.51851851851851849</c:v>
                </c:pt>
                <c:pt idx="11">
                  <c:v>0.29104477611940299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8-416F-8FE6-10AD672C2930}"/>
            </c:ext>
          </c:extLst>
        </c:ser>
        <c:ser>
          <c:idx val="2"/>
          <c:order val="2"/>
          <c:tx>
            <c:strRef>
              <c:f>'P9_Princ medio comunic'!$E$154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comunic'!$A$155:$B$166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Hasta 2.000 habitantes</c:v>
                  </c:pt>
                  <c:pt idx="2">
                    <c:v>De 2.001 a 5.000 habitantes</c:v>
                  </c:pt>
                  <c:pt idx="4">
                    <c:v>De 5.001 a 10.000 habitantes</c:v>
                  </c:pt>
                  <c:pt idx="6">
                    <c:v>De 10.001 a 20.000 habitantes</c:v>
                  </c:pt>
                  <c:pt idx="8">
                    <c:v>Más de 20.000 habitantes</c:v>
                  </c:pt>
                  <c:pt idx="10">
                    <c:v>Pamplona</c:v>
                  </c:pt>
                </c:lvl>
              </c:multiLvlStrCache>
            </c:multiLvlStrRef>
          </c:cat>
          <c:val>
            <c:numRef>
              <c:f>'P9_Princ medio comunic'!$E$155:$E$166</c:f>
              <c:numCache>
                <c:formatCode>###0.0%</c:formatCode>
                <c:ptCount val="12"/>
                <c:pt idx="0">
                  <c:v>5.2631578947368418E-2</c:v>
                </c:pt>
                <c:pt idx="1">
                  <c:v>3.2786885245901641E-2</c:v>
                </c:pt>
                <c:pt idx="2">
                  <c:v>7.2463768115942032E-2</c:v>
                </c:pt>
                <c:pt idx="3">
                  <c:v>6.5789473684210523E-2</c:v>
                </c:pt>
                <c:pt idx="4">
                  <c:v>0</c:v>
                </c:pt>
                <c:pt idx="5">
                  <c:v>4.7619047619047616E-2</c:v>
                </c:pt>
                <c:pt idx="6">
                  <c:v>0.08</c:v>
                </c:pt>
                <c:pt idx="7">
                  <c:v>3.6585365853658534E-2</c:v>
                </c:pt>
                <c:pt idx="8">
                  <c:v>3.8461538461538464E-2</c:v>
                </c:pt>
                <c:pt idx="9">
                  <c:v>6.6666666666666666E-2</c:v>
                </c:pt>
                <c:pt idx="10">
                  <c:v>3.7037037037037035E-2</c:v>
                </c:pt>
                <c:pt idx="11">
                  <c:v>5.9701492537313425E-2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8-416F-8FE6-10AD672C29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POLÍTICA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comunic'!$C$154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comunic'!$A$176:$B$187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Hasta 2.000 habitantes</c:v>
                  </c:pt>
                  <c:pt idx="2">
                    <c:v>De 2.001 a 5.000 habitantes</c:v>
                  </c:pt>
                  <c:pt idx="4">
                    <c:v>De 5.001 a 10.000 habitantes</c:v>
                  </c:pt>
                  <c:pt idx="6">
                    <c:v>De 10.001 a 20.000 habitantes</c:v>
                  </c:pt>
                  <c:pt idx="8">
                    <c:v>Más de 20.000 habitantes</c:v>
                  </c:pt>
                  <c:pt idx="10">
                    <c:v>Pamplona</c:v>
                  </c:pt>
                </c:lvl>
              </c:multiLvlStrCache>
            </c:multiLvlStrRef>
          </c:cat>
          <c:val>
            <c:numRef>
              <c:f>'P9_Princ medio comunic'!$C$176:$C$187</c:f>
              <c:numCache>
                <c:formatCode>###0.0%</c:formatCode>
                <c:ptCount val="12"/>
                <c:pt idx="0">
                  <c:v>0.24324324324324326</c:v>
                </c:pt>
                <c:pt idx="1">
                  <c:v>0.44262295081967212</c:v>
                </c:pt>
                <c:pt idx="2">
                  <c:v>0.171875</c:v>
                </c:pt>
                <c:pt idx="3">
                  <c:v>0.25</c:v>
                </c:pt>
                <c:pt idx="4">
                  <c:v>0.19230769230769235</c:v>
                </c:pt>
                <c:pt idx="5">
                  <c:v>0.19047619047619047</c:v>
                </c:pt>
                <c:pt idx="6">
                  <c:v>0.28000000000000003</c:v>
                </c:pt>
                <c:pt idx="7">
                  <c:v>0.30864197530864196</c:v>
                </c:pt>
                <c:pt idx="8">
                  <c:v>0.24137931034482757</c:v>
                </c:pt>
                <c:pt idx="9">
                  <c:v>0.26666666666666666</c:v>
                </c:pt>
                <c:pt idx="10">
                  <c:v>0.14814814814814814</c:v>
                </c:pt>
                <c:pt idx="11">
                  <c:v>0.26119402985074625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8-4B9C-B30B-988C7ED6EEF6}"/>
            </c:ext>
          </c:extLst>
        </c:ser>
        <c:ser>
          <c:idx val="1"/>
          <c:order val="1"/>
          <c:tx>
            <c:strRef>
              <c:f>'P9_Princ medio comunic'!$D$154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comunic'!$A$176:$B$187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Hasta 2.000 habitantes</c:v>
                  </c:pt>
                  <c:pt idx="2">
                    <c:v>De 2.001 a 5.000 habitantes</c:v>
                  </c:pt>
                  <c:pt idx="4">
                    <c:v>De 5.001 a 10.000 habitantes</c:v>
                  </c:pt>
                  <c:pt idx="6">
                    <c:v>De 10.001 a 20.000 habitantes</c:v>
                  </c:pt>
                  <c:pt idx="8">
                    <c:v>Más de 20.000 habitantes</c:v>
                  </c:pt>
                  <c:pt idx="10">
                    <c:v>Pamplona</c:v>
                  </c:pt>
                </c:lvl>
              </c:multiLvlStrCache>
            </c:multiLvlStrRef>
          </c:cat>
          <c:val>
            <c:numRef>
              <c:f>'P9_Princ medio comunic'!$D$176:$D$187</c:f>
              <c:numCache>
                <c:formatCode>###0.0%</c:formatCode>
                <c:ptCount val="12"/>
                <c:pt idx="0">
                  <c:v>0.48648648648648651</c:v>
                </c:pt>
                <c:pt idx="1">
                  <c:v>0.39344262295081966</c:v>
                </c:pt>
                <c:pt idx="2">
                  <c:v>0.359375</c:v>
                </c:pt>
                <c:pt idx="3">
                  <c:v>0.39473684210526316</c:v>
                </c:pt>
                <c:pt idx="4">
                  <c:v>0.46153846153846151</c:v>
                </c:pt>
                <c:pt idx="5">
                  <c:v>0.42857142857142855</c:v>
                </c:pt>
                <c:pt idx="6">
                  <c:v>0.4</c:v>
                </c:pt>
                <c:pt idx="7">
                  <c:v>0.48148148148148145</c:v>
                </c:pt>
                <c:pt idx="8">
                  <c:v>0.41379310344827586</c:v>
                </c:pt>
                <c:pt idx="9">
                  <c:v>0.2</c:v>
                </c:pt>
                <c:pt idx="10">
                  <c:v>0.48148148148148145</c:v>
                </c:pt>
                <c:pt idx="11">
                  <c:v>0.34328358208955223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8-4B9C-B30B-988C7ED6EEF6}"/>
            </c:ext>
          </c:extLst>
        </c:ser>
        <c:ser>
          <c:idx val="2"/>
          <c:order val="2"/>
          <c:tx>
            <c:strRef>
              <c:f>'P9_Princ medio comunic'!$E$154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comunic'!$A$176:$B$187</c:f>
              <c:multiLvlStrCache>
                <c:ptCount val="12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  <c:pt idx="8">
                    <c:v>TV</c:v>
                  </c:pt>
                  <c:pt idx="9">
                    <c:v>Prensa escrita</c:v>
                  </c:pt>
                  <c:pt idx="10">
                    <c:v>TV</c:v>
                  </c:pt>
                  <c:pt idx="11">
                    <c:v>Prensa escrita</c:v>
                  </c:pt>
                </c:lvl>
                <c:lvl>
                  <c:pt idx="0">
                    <c:v>Hasta 2.000 habitantes</c:v>
                  </c:pt>
                  <c:pt idx="2">
                    <c:v>De 2.001 a 5.000 habitantes</c:v>
                  </c:pt>
                  <c:pt idx="4">
                    <c:v>De 5.001 a 10.000 habitantes</c:v>
                  </c:pt>
                  <c:pt idx="6">
                    <c:v>De 10.001 a 20.000 habitantes</c:v>
                  </c:pt>
                  <c:pt idx="8">
                    <c:v>Más de 20.000 habitantes</c:v>
                  </c:pt>
                  <c:pt idx="10">
                    <c:v>Pamplona</c:v>
                  </c:pt>
                </c:lvl>
              </c:multiLvlStrCache>
            </c:multiLvlStrRef>
          </c:cat>
          <c:val>
            <c:numRef>
              <c:f>'P9_Princ medio comunic'!$E$176:$E$187</c:f>
              <c:numCache>
                <c:formatCode>###0.0%</c:formatCode>
                <c:ptCount val="12"/>
                <c:pt idx="0">
                  <c:v>0.27027027027027029</c:v>
                </c:pt>
                <c:pt idx="1">
                  <c:v>0.16393442622950818</c:v>
                </c:pt>
                <c:pt idx="2">
                  <c:v>0.46875</c:v>
                </c:pt>
                <c:pt idx="3">
                  <c:v>0.35526315789473684</c:v>
                </c:pt>
                <c:pt idx="4">
                  <c:v>0.34615384615384615</c:v>
                </c:pt>
                <c:pt idx="5">
                  <c:v>0.38095238095238093</c:v>
                </c:pt>
                <c:pt idx="6">
                  <c:v>0.32</c:v>
                </c:pt>
                <c:pt idx="7">
                  <c:v>0.2098765432098765</c:v>
                </c:pt>
                <c:pt idx="8">
                  <c:v>0.34482758620689657</c:v>
                </c:pt>
                <c:pt idx="9">
                  <c:v>0.53333333333333333</c:v>
                </c:pt>
                <c:pt idx="10">
                  <c:v>0.37037037037037041</c:v>
                </c:pt>
                <c:pt idx="11">
                  <c:v>0.39552238805970147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8-4B9C-B30B-988C7ED6EE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ECONÓMICA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comunic'!$C$199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comunic'!$A$200:$B$207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Sin formación-Primarios incompletos</c:v>
                  </c:pt>
                  <c:pt idx="2">
                    <c:v>Primarios (Obligatorios y ESO)</c:v>
                  </c:pt>
                  <c:pt idx="4">
                    <c:v>Secundarios</c:v>
                  </c:pt>
                  <c:pt idx="6">
                    <c:v>Superiores</c:v>
                  </c:pt>
                </c:lvl>
              </c:multiLvlStrCache>
            </c:multiLvlStrRef>
          </c:cat>
          <c:val>
            <c:numRef>
              <c:f>'P9_Princ medio comunic'!$C$200:$C$207</c:f>
              <c:numCache>
                <c:formatCode>###0.0%</c:formatCode>
                <c:ptCount val="8"/>
                <c:pt idx="0">
                  <c:v>0.2</c:v>
                </c:pt>
                <c:pt idx="1">
                  <c:v>0.5</c:v>
                </c:pt>
                <c:pt idx="2">
                  <c:v>0.55339805825242716</c:v>
                </c:pt>
                <c:pt idx="3">
                  <c:v>0.5855855855855856</c:v>
                </c:pt>
                <c:pt idx="4">
                  <c:v>0.50877192982456143</c:v>
                </c:pt>
                <c:pt idx="5">
                  <c:v>0.59712230215827333</c:v>
                </c:pt>
                <c:pt idx="6">
                  <c:v>0.58333333333333337</c:v>
                </c:pt>
                <c:pt idx="7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0-46B3-A264-00C033420314}"/>
            </c:ext>
          </c:extLst>
        </c:ser>
        <c:ser>
          <c:idx val="1"/>
          <c:order val="1"/>
          <c:tx>
            <c:strRef>
              <c:f>'P9_Princ medio comunic'!$D$199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comunic'!$A$200:$B$207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Sin formación-Primarios incompletos</c:v>
                  </c:pt>
                  <c:pt idx="2">
                    <c:v>Primarios (Obligatorios y ESO)</c:v>
                  </c:pt>
                  <c:pt idx="4">
                    <c:v>Secundarios</c:v>
                  </c:pt>
                  <c:pt idx="6">
                    <c:v>Superiores</c:v>
                  </c:pt>
                </c:lvl>
              </c:multiLvlStrCache>
            </c:multiLvlStrRef>
          </c:cat>
          <c:val>
            <c:numRef>
              <c:f>'P9_Princ medio comunic'!$D$200:$D$207</c:f>
              <c:numCache>
                <c:formatCode>###0.0%</c:formatCode>
                <c:ptCount val="8"/>
                <c:pt idx="0">
                  <c:v>0.73333333333333328</c:v>
                </c:pt>
                <c:pt idx="1">
                  <c:v>0.25</c:v>
                </c:pt>
                <c:pt idx="2">
                  <c:v>0.37864077669902912</c:v>
                </c:pt>
                <c:pt idx="3">
                  <c:v>0.31531531531531531</c:v>
                </c:pt>
                <c:pt idx="4">
                  <c:v>0.43859649122807015</c:v>
                </c:pt>
                <c:pt idx="5">
                  <c:v>0.37410071942446044</c:v>
                </c:pt>
                <c:pt idx="6">
                  <c:v>0.41666666666666674</c:v>
                </c:pt>
                <c:pt idx="7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0-46B3-A264-00C033420314}"/>
            </c:ext>
          </c:extLst>
        </c:ser>
        <c:ser>
          <c:idx val="2"/>
          <c:order val="2"/>
          <c:tx>
            <c:strRef>
              <c:f>'P9_Princ medio comunic'!$E$199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comunic'!$A$200:$B$207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Sin formación-Primarios incompletos</c:v>
                  </c:pt>
                  <c:pt idx="2">
                    <c:v>Primarios (Obligatorios y ESO)</c:v>
                  </c:pt>
                  <c:pt idx="4">
                    <c:v>Secundarios</c:v>
                  </c:pt>
                  <c:pt idx="6">
                    <c:v>Superiores</c:v>
                  </c:pt>
                </c:lvl>
              </c:multiLvlStrCache>
            </c:multiLvlStrRef>
          </c:cat>
          <c:val>
            <c:numRef>
              <c:f>'P9_Princ medio comunic'!$E$200:$E$207</c:f>
              <c:numCache>
                <c:formatCode>###0.0%</c:formatCode>
                <c:ptCount val="8"/>
                <c:pt idx="0">
                  <c:v>6.6666666666666666E-2</c:v>
                </c:pt>
                <c:pt idx="1">
                  <c:v>0.25</c:v>
                </c:pt>
                <c:pt idx="2">
                  <c:v>6.7961165048543687E-2</c:v>
                </c:pt>
                <c:pt idx="3">
                  <c:v>9.90990990990991E-2</c:v>
                </c:pt>
                <c:pt idx="4">
                  <c:v>5.2631578947368418E-2</c:v>
                </c:pt>
                <c:pt idx="5">
                  <c:v>2.8776978417266189E-2</c:v>
                </c:pt>
                <c:pt idx="6">
                  <c:v>0</c:v>
                </c:pt>
                <c:pt idx="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C0-46B3-A264-00C0334203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¿Cómo calificaría usted la situación POLÍTICA de Navarra?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'P9_Princ medio comunic'!$C$217</c:f>
              <c:strCache>
                <c:ptCount val="1"/>
                <c:pt idx="0">
                  <c:v>Muy buena y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comunic'!$A$218:$B$225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Sin formación-Primarios incompletos</c:v>
                  </c:pt>
                  <c:pt idx="2">
                    <c:v>Primarios (Obligatorios y ESO)</c:v>
                  </c:pt>
                  <c:pt idx="4">
                    <c:v>Secundarios</c:v>
                  </c:pt>
                  <c:pt idx="6">
                    <c:v>Superiores</c:v>
                  </c:pt>
                </c:lvl>
              </c:multiLvlStrCache>
            </c:multiLvlStrRef>
          </c:cat>
          <c:val>
            <c:numRef>
              <c:f>'P9_Princ medio comunic'!$C$218:$C$225</c:f>
              <c:numCache>
                <c:formatCode>###0.0%</c:formatCode>
                <c:ptCount val="8"/>
                <c:pt idx="0">
                  <c:v>0.14285714285714285</c:v>
                </c:pt>
                <c:pt idx="1">
                  <c:v>0.25</c:v>
                </c:pt>
                <c:pt idx="2">
                  <c:v>0.17171717171717168</c:v>
                </c:pt>
                <c:pt idx="3">
                  <c:v>0.22727272727272727</c:v>
                </c:pt>
                <c:pt idx="4">
                  <c:v>0.2</c:v>
                </c:pt>
                <c:pt idx="5">
                  <c:v>0.35251798561151076</c:v>
                </c:pt>
                <c:pt idx="6">
                  <c:v>0.30555555555555558</c:v>
                </c:pt>
                <c:pt idx="7">
                  <c:v>0.26262626262626265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4-458E-9971-915C71ADB8D2}"/>
            </c:ext>
          </c:extLst>
        </c:ser>
        <c:ser>
          <c:idx val="1"/>
          <c:order val="1"/>
          <c:tx>
            <c:strRef>
              <c:f>'P9_Princ medio comunic'!$D$217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comunic'!$A$218:$B$225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Sin formación-Primarios incompletos</c:v>
                  </c:pt>
                  <c:pt idx="2">
                    <c:v>Primarios (Obligatorios y ESO)</c:v>
                  </c:pt>
                  <c:pt idx="4">
                    <c:v>Secundarios</c:v>
                  </c:pt>
                  <c:pt idx="6">
                    <c:v>Superiores</c:v>
                  </c:pt>
                </c:lvl>
              </c:multiLvlStrCache>
            </c:multiLvlStrRef>
          </c:cat>
          <c:val>
            <c:numRef>
              <c:f>'P9_Princ medio comunic'!$D$218:$D$225</c:f>
              <c:numCache>
                <c:formatCode>###0.0%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0.40404040404040403</c:v>
                </c:pt>
                <c:pt idx="3">
                  <c:v>0.49090909090909096</c:v>
                </c:pt>
                <c:pt idx="4">
                  <c:v>0.45454545454545453</c:v>
                </c:pt>
                <c:pt idx="5">
                  <c:v>0.36690647482014394</c:v>
                </c:pt>
                <c:pt idx="6">
                  <c:v>0.33333333333333326</c:v>
                </c:pt>
                <c:pt idx="7">
                  <c:v>0.37373737373737376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4-458E-9971-915C71ADB8D2}"/>
            </c:ext>
          </c:extLst>
        </c:ser>
        <c:ser>
          <c:idx val="2"/>
          <c:order val="2"/>
          <c:tx>
            <c:strRef>
              <c:f>'P9_Princ medio comunic'!$E$217</c:f>
              <c:strCache>
                <c:ptCount val="1"/>
                <c:pt idx="0">
                  <c:v>Mala y Muy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'P9_Princ medio comunic'!$A$218:$B$225</c:f>
              <c:multiLvlStrCache>
                <c:ptCount val="8"/>
                <c:lvl>
                  <c:pt idx="0">
                    <c:v>TV</c:v>
                  </c:pt>
                  <c:pt idx="1">
                    <c:v>Prensa escrita</c:v>
                  </c:pt>
                  <c:pt idx="2">
                    <c:v>TV</c:v>
                  </c:pt>
                  <c:pt idx="3">
                    <c:v>Prensa escrita</c:v>
                  </c:pt>
                  <c:pt idx="4">
                    <c:v>TV</c:v>
                  </c:pt>
                  <c:pt idx="5">
                    <c:v>Prensa escrita</c:v>
                  </c:pt>
                  <c:pt idx="6">
                    <c:v>TV</c:v>
                  </c:pt>
                  <c:pt idx="7">
                    <c:v>Prensa escrita</c:v>
                  </c:pt>
                </c:lvl>
                <c:lvl>
                  <c:pt idx="0">
                    <c:v>Sin formación-Primarios incompletos</c:v>
                  </c:pt>
                  <c:pt idx="2">
                    <c:v>Primarios (Obligatorios y ESO)</c:v>
                  </c:pt>
                  <c:pt idx="4">
                    <c:v>Secundarios</c:v>
                  </c:pt>
                  <c:pt idx="6">
                    <c:v>Superiores</c:v>
                  </c:pt>
                </c:lvl>
              </c:multiLvlStrCache>
            </c:multiLvlStrRef>
          </c:cat>
          <c:val>
            <c:numRef>
              <c:f>'P9_Princ medio comunic'!$E$218:$E$225</c:f>
              <c:numCache>
                <c:formatCode>###0.0%</c:formatCode>
                <c:ptCount val="8"/>
                <c:pt idx="0">
                  <c:v>0.35714285714285715</c:v>
                </c:pt>
                <c:pt idx="1">
                  <c:v>0.25</c:v>
                </c:pt>
                <c:pt idx="2">
                  <c:v>0.4242424242424242</c:v>
                </c:pt>
                <c:pt idx="3">
                  <c:v>0.2818181818181818</c:v>
                </c:pt>
                <c:pt idx="4">
                  <c:v>0.34545454545454546</c:v>
                </c:pt>
                <c:pt idx="5">
                  <c:v>0.2805755395683453</c:v>
                </c:pt>
                <c:pt idx="6">
                  <c:v>0.36111111111111105</c:v>
                </c:pt>
                <c:pt idx="7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4-458E-9971-915C71ADB8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802360"/>
        <c:axId val="333802688"/>
      </c:barChart>
      <c:catAx>
        <c:axId val="33380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02688"/>
        <c:crosses val="autoZero"/>
        <c:auto val="1"/>
        <c:lblAlgn val="ctr"/>
        <c:lblOffset val="100"/>
        <c:noMultiLvlLbl val="0"/>
      </c:catAx>
      <c:valAx>
        <c:axId val="333802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33380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50</xdr:row>
      <xdr:rowOff>19050</xdr:rowOff>
    </xdr:from>
    <xdr:to>
      <xdr:col>14</xdr:col>
      <xdr:colOff>190500</xdr:colOff>
      <xdr:row>64</xdr:row>
      <xdr:rowOff>38100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7BAAA0E1-912F-4DEB-BBC9-829BDFFCF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85</xdr:row>
      <xdr:rowOff>0</xdr:rowOff>
    </xdr:from>
    <xdr:to>
      <xdr:col>15</xdr:col>
      <xdr:colOff>190500</xdr:colOff>
      <xdr:row>99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48308C0C-A00D-4336-92C1-3E5B64222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19049</xdr:colOff>
      <xdr:row>66</xdr:row>
      <xdr:rowOff>190500</xdr:rowOff>
    </xdr:from>
    <xdr:to>
      <xdr:col>15</xdr:col>
      <xdr:colOff>57149</xdr:colOff>
      <xdr:row>81</xdr:row>
      <xdr:rowOff>38100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9BEDBA7C-C533-4D05-816E-65C36106C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19049</xdr:colOff>
      <xdr:row>103</xdr:row>
      <xdr:rowOff>19048</xdr:rowOff>
    </xdr:from>
    <xdr:to>
      <xdr:col>12</xdr:col>
      <xdr:colOff>323849</xdr:colOff>
      <xdr:row>122</xdr:row>
      <xdr:rowOff>95249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AEEF1A1-1EFA-4EAA-AFFA-813251245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</xdr:colOff>
      <xdr:row>124</xdr:row>
      <xdr:rowOff>66675</xdr:rowOff>
    </xdr:from>
    <xdr:to>
      <xdr:col>12</xdr:col>
      <xdr:colOff>323850</xdr:colOff>
      <xdr:row>143</xdr:row>
      <xdr:rowOff>142876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AE38579-971B-483A-B7AB-42A3336A6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19049</xdr:colOff>
      <xdr:row>148</xdr:row>
      <xdr:rowOff>19048</xdr:rowOff>
    </xdr:from>
    <xdr:to>
      <xdr:col>12</xdr:col>
      <xdr:colOff>323849</xdr:colOff>
      <xdr:row>167</xdr:row>
      <xdr:rowOff>95249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409A010-FFA7-42F3-BB1E-F8A994C4E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169</xdr:row>
      <xdr:rowOff>85725</xdr:rowOff>
    </xdr:from>
    <xdr:to>
      <xdr:col>12</xdr:col>
      <xdr:colOff>333375</xdr:colOff>
      <xdr:row>188</xdr:row>
      <xdr:rowOff>161926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E4C933D1-0E4E-4C68-829D-B710B8BB7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</xdr:colOff>
      <xdr:row>192</xdr:row>
      <xdr:rowOff>9525</xdr:rowOff>
    </xdr:from>
    <xdr:to>
      <xdr:col>12</xdr:col>
      <xdr:colOff>323850</xdr:colOff>
      <xdr:row>211</xdr:row>
      <xdr:rowOff>85726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B100E8C-10F4-4554-8EDE-037C64543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213</xdr:row>
      <xdr:rowOff>0</xdr:rowOff>
    </xdr:from>
    <xdr:to>
      <xdr:col>12</xdr:col>
      <xdr:colOff>304800</xdr:colOff>
      <xdr:row>232</xdr:row>
      <xdr:rowOff>123826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5095536-3241-4BC2-930A-5019D6C4F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19049</xdr:colOff>
      <xdr:row>236</xdr:row>
      <xdr:rowOff>19048</xdr:rowOff>
    </xdr:from>
    <xdr:to>
      <xdr:col>12</xdr:col>
      <xdr:colOff>323849</xdr:colOff>
      <xdr:row>255</xdr:row>
      <xdr:rowOff>95249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B6A0D91-2363-4D62-AC26-03CEC63B4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28575</xdr:colOff>
      <xdr:row>257</xdr:row>
      <xdr:rowOff>85725</xdr:rowOff>
    </xdr:from>
    <xdr:to>
      <xdr:col>12</xdr:col>
      <xdr:colOff>333375</xdr:colOff>
      <xdr:row>276</xdr:row>
      <xdr:rowOff>161926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68531F1-F7C7-4F24-B077-53CFAED02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19049</xdr:colOff>
      <xdr:row>280</xdr:row>
      <xdr:rowOff>19048</xdr:rowOff>
    </xdr:from>
    <xdr:to>
      <xdr:col>12</xdr:col>
      <xdr:colOff>323849</xdr:colOff>
      <xdr:row>297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EC953EC-D0F5-467B-8412-D03438C6E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28575</xdr:colOff>
      <xdr:row>301</xdr:row>
      <xdr:rowOff>47626</xdr:rowOff>
    </xdr:from>
    <xdr:to>
      <xdr:col>12</xdr:col>
      <xdr:colOff>333375</xdr:colOff>
      <xdr:row>318</xdr:row>
      <xdr:rowOff>161926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66031B7-0AB7-4F65-AB9D-BF1C73770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19050</xdr:colOff>
      <xdr:row>322</xdr:row>
      <xdr:rowOff>9525</xdr:rowOff>
    </xdr:from>
    <xdr:to>
      <xdr:col>12</xdr:col>
      <xdr:colOff>323850</xdr:colOff>
      <xdr:row>341</xdr:row>
      <xdr:rowOff>85726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AAFA7FE8-41FF-4D95-B9BF-874B028F0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343</xdr:row>
      <xdr:rowOff>0</xdr:rowOff>
    </xdr:from>
    <xdr:to>
      <xdr:col>12</xdr:col>
      <xdr:colOff>304800</xdr:colOff>
      <xdr:row>362</xdr:row>
      <xdr:rowOff>123826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9D34365E-9558-4D8E-9D87-70FBF0703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19049</xdr:colOff>
      <xdr:row>366</xdr:row>
      <xdr:rowOff>19048</xdr:rowOff>
    </xdr:from>
    <xdr:to>
      <xdr:col>12</xdr:col>
      <xdr:colOff>323849</xdr:colOff>
      <xdr:row>383</xdr:row>
      <xdr:rowOff>95250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559F7D45-EB71-42B8-8421-A1B86EE09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28575</xdr:colOff>
      <xdr:row>387</xdr:row>
      <xdr:rowOff>47626</xdr:rowOff>
    </xdr:from>
    <xdr:to>
      <xdr:col>12</xdr:col>
      <xdr:colOff>333375</xdr:colOff>
      <xdr:row>404</xdr:row>
      <xdr:rowOff>161926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471B67E3-2C8E-45F8-B4D1-E5DD50CA1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19050</xdr:rowOff>
    </xdr:from>
    <xdr:to>
      <xdr:col>14</xdr:col>
      <xdr:colOff>190500</xdr:colOff>
      <xdr:row>36</xdr:row>
      <xdr:rowOff>38100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7BAA6CBB-75B6-471A-ABB9-CF8ADCA1D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40</xdr:row>
      <xdr:rowOff>19048</xdr:rowOff>
    </xdr:from>
    <xdr:to>
      <xdr:col>12</xdr:col>
      <xdr:colOff>409575</xdr:colOff>
      <xdr:row>63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EA65008-EF18-4CB3-B858-766B08638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64</xdr:row>
      <xdr:rowOff>9525</xdr:rowOff>
    </xdr:from>
    <xdr:to>
      <xdr:col>12</xdr:col>
      <xdr:colOff>390526</xdr:colOff>
      <xdr:row>87</xdr:row>
      <xdr:rowOff>142876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FC5671F-F01D-44A0-A04B-BE9D7630F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91</xdr:row>
      <xdr:rowOff>19050</xdr:rowOff>
    </xdr:from>
    <xdr:to>
      <xdr:col>12</xdr:col>
      <xdr:colOff>390526</xdr:colOff>
      <xdr:row>114</xdr:row>
      <xdr:rowOff>161926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9E51187-0DD2-4FB7-80E5-1D61F9CA0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117</xdr:row>
      <xdr:rowOff>0</xdr:rowOff>
    </xdr:from>
    <xdr:to>
      <xdr:col>12</xdr:col>
      <xdr:colOff>390526</xdr:colOff>
      <xdr:row>140</xdr:row>
      <xdr:rowOff>142876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EACE2EF-DBC3-454F-B49F-B0B230E65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2</xdr:row>
      <xdr:rowOff>85725</xdr:rowOff>
    </xdr:from>
    <xdr:to>
      <xdr:col>13</xdr:col>
      <xdr:colOff>123826</xdr:colOff>
      <xdr:row>14</xdr:row>
      <xdr:rowOff>104775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7CC5D26-105A-41F3-B606-F646A92F4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1371600</xdr:colOff>
      <xdr:row>46</xdr:row>
      <xdr:rowOff>9525</xdr:rowOff>
    </xdr:from>
    <xdr:to>
      <xdr:col>14</xdr:col>
      <xdr:colOff>238126</xdr:colOff>
      <xdr:row>56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8AC196E-D0BA-4D1A-BF29-DEB3F79D4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</xdr:colOff>
      <xdr:row>16</xdr:row>
      <xdr:rowOff>104776</xdr:rowOff>
    </xdr:from>
    <xdr:to>
      <xdr:col>13</xdr:col>
      <xdr:colOff>152400</xdr:colOff>
      <xdr:row>28</xdr:row>
      <xdr:rowOff>9525</xdr:rowOff>
    </xdr:to>
    <xdr:graphicFrame macro="">
      <xdr:nvGraphicFramePr>
        <xdr:cNvPr id="8" name="2 Gráfico">
          <a:extLst>
            <a:ext uri="{FF2B5EF4-FFF2-40B4-BE49-F238E27FC236}">
              <a16:creationId xmlns:a16="http://schemas.microsoft.com/office/drawing/2014/main" id="{094B2AB9-5E96-44A9-B4A2-81E1B5394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33</xdr:row>
      <xdr:rowOff>1</xdr:rowOff>
    </xdr:from>
    <xdr:to>
      <xdr:col>14</xdr:col>
      <xdr:colOff>247651</xdr:colOff>
      <xdr:row>45</xdr:row>
      <xdr:rowOff>57151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A9F3CDD-119F-440F-A165-095D2FDB7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1371600</xdr:colOff>
      <xdr:row>74</xdr:row>
      <xdr:rowOff>9525</xdr:rowOff>
    </xdr:from>
    <xdr:to>
      <xdr:col>14</xdr:col>
      <xdr:colOff>238126</xdr:colOff>
      <xdr:row>84</xdr:row>
      <xdr:rowOff>152400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0131D26-60AC-4B9B-A979-6DE855627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38101</xdr:rowOff>
    </xdr:from>
    <xdr:to>
      <xdr:col>14</xdr:col>
      <xdr:colOff>247651</xdr:colOff>
      <xdr:row>71</xdr:row>
      <xdr:rowOff>95251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2C7C6DF-C794-41A8-9598-F331143E7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16</xdr:row>
      <xdr:rowOff>19050</xdr:rowOff>
    </xdr:from>
    <xdr:to>
      <xdr:col>12</xdr:col>
      <xdr:colOff>485776</xdr:colOff>
      <xdr:row>29</xdr:row>
      <xdr:rowOff>104775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21B468E5-62E3-436E-955B-F374EA6C4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45</xdr:row>
      <xdr:rowOff>19048</xdr:rowOff>
    </xdr:from>
    <xdr:to>
      <xdr:col>12</xdr:col>
      <xdr:colOff>409575</xdr:colOff>
      <xdr:row>72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DE6482-744B-4472-855D-21A45D272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75</xdr:row>
      <xdr:rowOff>171449</xdr:rowOff>
    </xdr:from>
    <xdr:to>
      <xdr:col>12</xdr:col>
      <xdr:colOff>419101</xdr:colOff>
      <xdr:row>101</xdr:row>
      <xdr:rowOff>28574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598350C-CB8D-4B21-A8EB-572AF0D5B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11</xdr:col>
      <xdr:colOff>123826</xdr:colOff>
      <xdr:row>42</xdr:row>
      <xdr:rowOff>123825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185AF08-E57D-4792-BA3D-44795D612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9</xdr:row>
      <xdr:rowOff>19050</xdr:rowOff>
    </xdr:from>
    <xdr:to>
      <xdr:col>12</xdr:col>
      <xdr:colOff>485776</xdr:colOff>
      <xdr:row>22</xdr:row>
      <xdr:rowOff>104775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49B0793-B330-4336-9ABD-4B16CB7F2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24</xdr:row>
      <xdr:rowOff>0</xdr:rowOff>
    </xdr:from>
    <xdr:to>
      <xdr:col>12</xdr:col>
      <xdr:colOff>504825</xdr:colOff>
      <xdr:row>36</xdr:row>
      <xdr:rowOff>171450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F6C37BF-591C-46DF-B563-E24931EDA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752474</xdr:colOff>
      <xdr:row>38</xdr:row>
      <xdr:rowOff>9526</xdr:rowOff>
    </xdr:from>
    <xdr:to>
      <xdr:col>12</xdr:col>
      <xdr:colOff>85724</xdr:colOff>
      <xdr:row>54</xdr:row>
      <xdr:rowOff>19051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7230D0-9191-4F44-BC70-A1FDD58C33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1371600</xdr:colOff>
      <xdr:row>70</xdr:row>
      <xdr:rowOff>9525</xdr:rowOff>
    </xdr:from>
    <xdr:to>
      <xdr:col>14</xdr:col>
      <xdr:colOff>238126</xdr:colOff>
      <xdr:row>86</xdr:row>
      <xdr:rowOff>85725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B8CFBE6-E14C-4225-AFB5-42BCD1E7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1371600</xdr:colOff>
      <xdr:row>56</xdr:row>
      <xdr:rowOff>19051</xdr:rowOff>
    </xdr:from>
    <xdr:to>
      <xdr:col>14</xdr:col>
      <xdr:colOff>238126</xdr:colOff>
      <xdr:row>68</xdr:row>
      <xdr:rowOff>76201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4EFFB32-F597-453B-B4A9-F21C5C018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19050</xdr:colOff>
      <xdr:row>105</xdr:row>
      <xdr:rowOff>161925</xdr:rowOff>
    </xdr:from>
    <xdr:to>
      <xdr:col>14</xdr:col>
      <xdr:colOff>266701</xdr:colOff>
      <xdr:row>122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DFB9E8A-02FD-4036-BA60-477F809FD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38100</xdr:colOff>
      <xdr:row>89</xdr:row>
      <xdr:rowOff>85725</xdr:rowOff>
    </xdr:from>
    <xdr:to>
      <xdr:col>14</xdr:col>
      <xdr:colOff>285751</xdr:colOff>
      <xdr:row>104</xdr:row>
      <xdr:rowOff>38101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BA0D3754-DDAC-43D9-A15E-B39DC0F97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36</xdr:row>
      <xdr:rowOff>19050</xdr:rowOff>
    </xdr:from>
    <xdr:to>
      <xdr:col>9</xdr:col>
      <xdr:colOff>0</xdr:colOff>
      <xdr:row>50</xdr:row>
      <xdr:rowOff>38100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5541727-344C-4539-AD19-256320682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1295-4F77-4B0C-89C2-6B7422C69A80}">
  <dimension ref="A1:AM333"/>
  <sheetViews>
    <sheetView tabSelected="1" workbookViewId="0">
      <pane xSplit="12" ySplit="19" topLeftCell="M32" activePane="bottomRight" state="frozen"/>
      <selection pane="topRight" activeCell="M1" sqref="M1"/>
      <selection pane="bottomLeft" activeCell="A20" sqref="A20"/>
      <selection pane="bottomRight" activeCell="G7" sqref="G7"/>
    </sheetView>
  </sheetViews>
  <sheetFormatPr baseColWidth="10" defaultRowHeight="15" x14ac:dyDescent="0.25"/>
  <sheetData>
    <row r="1" spans="1:39" ht="26.25" x14ac:dyDescent="0.4">
      <c r="A1" s="105"/>
      <c r="B1" s="106" t="s">
        <v>112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 x14ac:dyDescent="0.25">
      <c r="A2" s="105"/>
      <c r="B2" s="107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3" spans="1:39" x14ac:dyDescent="0.25">
      <c r="A3" s="105"/>
      <c r="B3" s="107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x14ac:dyDescent="0.25">
      <c r="A4" s="105"/>
      <c r="B4" s="108" t="s">
        <v>102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x14ac:dyDescent="0.25">
      <c r="A5" s="105"/>
      <c r="B5" s="108" t="s">
        <v>103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</row>
    <row r="6" spans="1:39" x14ac:dyDescent="0.25">
      <c r="A6" s="105"/>
      <c r="B6" s="108" t="s">
        <v>104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1:39" x14ac:dyDescent="0.25">
      <c r="A7" s="105"/>
      <c r="B7" s="108" t="s">
        <v>105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</row>
    <row r="8" spans="1:39" x14ac:dyDescent="0.25">
      <c r="A8" s="105"/>
      <c r="B8" s="108" t="s">
        <v>106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</row>
    <row r="9" spans="1:39" x14ac:dyDescent="0.25">
      <c r="A9" s="105"/>
      <c r="B9" s="108" t="s">
        <v>107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</row>
    <row r="10" spans="1:39" x14ac:dyDescent="0.25">
      <c r="A10" s="105"/>
      <c r="B10" s="107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</row>
    <row r="11" spans="1:39" x14ac:dyDescent="0.25">
      <c r="A11" s="105"/>
      <c r="B11" s="107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</row>
    <row r="12" spans="1:39" x14ac:dyDescent="0.25">
      <c r="A12" s="105"/>
      <c r="B12" s="10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</row>
    <row r="13" spans="1:39" x14ac:dyDescent="0.25">
      <c r="A13" s="105"/>
      <c r="B13" s="107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</row>
    <row r="14" spans="1:39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</row>
    <row r="15" spans="1:39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</row>
    <row r="16" spans="1:39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</row>
    <row r="17" spans="1:39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</row>
    <row r="18" spans="1:39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</row>
    <row r="19" spans="1:39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</row>
    <row r="20" spans="1:39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</row>
    <row r="21" spans="1:39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</row>
    <row r="22" spans="1:39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</row>
    <row r="24" spans="1:39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</row>
    <row r="25" spans="1:39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</row>
    <row r="26" spans="1:39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</row>
    <row r="27" spans="1:39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</row>
    <row r="28" spans="1:39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</row>
    <row r="29" spans="1:39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</row>
    <row r="30" spans="1:39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</row>
    <row r="31" spans="1:39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</row>
    <row r="32" spans="1:39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</row>
    <row r="33" spans="1:39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</row>
    <row r="34" spans="1:39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</row>
    <row r="35" spans="1:39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</row>
    <row r="36" spans="1:39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</row>
    <row r="37" spans="1:39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</row>
    <row r="38" spans="1:39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</row>
    <row r="39" spans="1:39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</row>
    <row r="40" spans="1:39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</row>
    <row r="41" spans="1:39" x14ac:dyDescent="0.2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</row>
    <row r="42" spans="1:39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</row>
    <row r="43" spans="1:39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</row>
    <row r="44" spans="1:39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</row>
    <row r="45" spans="1:39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</row>
    <row r="46" spans="1:39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</row>
    <row r="47" spans="1:39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</row>
    <row r="48" spans="1:39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</row>
    <row r="49" spans="1:39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</row>
    <row r="51" spans="1:39" x14ac:dyDescent="0.2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</row>
    <row r="52" spans="1:39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</row>
    <row r="53" spans="1:39" x14ac:dyDescent="0.2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</row>
    <row r="54" spans="1:39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</row>
    <row r="55" spans="1:39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</row>
    <row r="56" spans="1:39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</row>
    <row r="57" spans="1:39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</row>
    <row r="58" spans="1:39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39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</row>
    <row r="60" spans="1:39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39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</row>
    <row r="62" spans="1:39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</row>
    <row r="63" spans="1:39" x14ac:dyDescent="0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</row>
    <row r="64" spans="1:39" x14ac:dyDescent="0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</row>
    <row r="65" spans="1:39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</row>
    <row r="66" spans="1:39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</row>
    <row r="67" spans="1:39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1:39" x14ac:dyDescent="0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</row>
    <row r="69" spans="1:39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</row>
    <row r="70" spans="1:39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</row>
    <row r="71" spans="1:39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</row>
    <row r="72" spans="1:39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</row>
    <row r="73" spans="1:39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</row>
    <row r="74" spans="1:39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1:39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</row>
    <row r="76" spans="1:39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1:39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</row>
    <row r="78" spans="1:39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</row>
    <row r="79" spans="1:39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</row>
    <row r="80" spans="1:39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</row>
    <row r="81" spans="1:39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</row>
    <row r="82" spans="1:39" x14ac:dyDescent="0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</row>
    <row r="83" spans="1:39" x14ac:dyDescent="0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</row>
    <row r="84" spans="1:39" x14ac:dyDescent="0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</row>
    <row r="85" spans="1:39" x14ac:dyDescent="0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39" x14ac:dyDescent="0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</row>
    <row r="87" spans="1:39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</row>
    <row r="88" spans="1:39" x14ac:dyDescent="0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</row>
    <row r="89" spans="1:39" x14ac:dyDescent="0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</row>
    <row r="90" spans="1:39" x14ac:dyDescent="0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</row>
    <row r="91" spans="1:39" x14ac:dyDescent="0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</row>
    <row r="92" spans="1:39" x14ac:dyDescent="0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</row>
    <row r="93" spans="1:39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</row>
    <row r="94" spans="1:39" x14ac:dyDescent="0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</row>
    <row r="95" spans="1:39" x14ac:dyDescent="0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</row>
    <row r="96" spans="1:39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</row>
    <row r="97" spans="1:39" x14ac:dyDescent="0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</row>
    <row r="98" spans="1:39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</row>
    <row r="99" spans="1:39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</row>
    <row r="100" spans="1:39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</row>
    <row r="101" spans="1:39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</row>
    <row r="102" spans="1:39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</row>
    <row r="103" spans="1:39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</row>
    <row r="104" spans="1:39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</row>
    <row r="105" spans="1:39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</row>
    <row r="106" spans="1:39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</row>
    <row r="107" spans="1:39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</row>
    <row r="108" spans="1:39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</row>
    <row r="109" spans="1:39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</row>
    <row r="110" spans="1:39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</row>
    <row r="111" spans="1:39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</row>
    <row r="112" spans="1:39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39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39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</row>
    <row r="115" spans="1:39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</row>
    <row r="116" spans="1:39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</row>
    <row r="117" spans="1:39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</row>
    <row r="118" spans="1:39" x14ac:dyDescent="0.2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</row>
    <row r="119" spans="1:39" x14ac:dyDescent="0.2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</row>
    <row r="120" spans="1:39" x14ac:dyDescent="0.2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</row>
    <row r="121" spans="1:39" x14ac:dyDescent="0.2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</row>
    <row r="122" spans="1:39" x14ac:dyDescent="0.2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</row>
    <row r="123" spans="1:39" x14ac:dyDescent="0.2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</row>
    <row r="124" spans="1:39" x14ac:dyDescent="0.2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39" x14ac:dyDescent="0.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</row>
    <row r="126" spans="1:39" x14ac:dyDescent="0.2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</row>
    <row r="127" spans="1:39" x14ac:dyDescent="0.2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</row>
    <row r="128" spans="1:39" x14ac:dyDescent="0.2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</row>
    <row r="129" spans="1:39" x14ac:dyDescent="0.2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</row>
    <row r="130" spans="1:39" x14ac:dyDescent="0.2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</row>
    <row r="131" spans="1:39" x14ac:dyDescent="0.2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</row>
    <row r="132" spans="1:39" x14ac:dyDescent="0.2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</row>
    <row r="133" spans="1:39" x14ac:dyDescent="0.2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</row>
    <row r="134" spans="1:39" x14ac:dyDescent="0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</row>
    <row r="135" spans="1:39" x14ac:dyDescent="0.2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</row>
    <row r="136" spans="1:39" x14ac:dyDescent="0.2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</row>
    <row r="137" spans="1:39" x14ac:dyDescent="0.2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</row>
    <row r="138" spans="1:39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</row>
    <row r="139" spans="1:39" x14ac:dyDescent="0.2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39" x14ac:dyDescent="0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</row>
    <row r="141" spans="1:39" x14ac:dyDescent="0.2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</row>
    <row r="142" spans="1:39" x14ac:dyDescent="0.2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</row>
    <row r="143" spans="1:39" x14ac:dyDescent="0.2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</row>
    <row r="144" spans="1:39" x14ac:dyDescent="0.2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</row>
    <row r="145" spans="1:39" x14ac:dyDescent="0.2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</row>
    <row r="146" spans="1:39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</row>
    <row r="147" spans="1:39" x14ac:dyDescent="0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</row>
    <row r="148" spans="1:39" x14ac:dyDescent="0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</row>
    <row r="149" spans="1:39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</row>
    <row r="150" spans="1:39" x14ac:dyDescent="0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</row>
    <row r="151" spans="1:39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</row>
    <row r="152" spans="1:39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</row>
    <row r="153" spans="1:39" x14ac:dyDescent="0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</row>
    <row r="154" spans="1:39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</row>
    <row r="155" spans="1:39" x14ac:dyDescent="0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</row>
    <row r="156" spans="1:39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</row>
    <row r="157" spans="1:39" x14ac:dyDescent="0.2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</row>
    <row r="158" spans="1:39" x14ac:dyDescent="0.2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</row>
    <row r="159" spans="1:39" x14ac:dyDescent="0.2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</row>
    <row r="160" spans="1:39" x14ac:dyDescent="0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</row>
    <row r="161" spans="1:39" x14ac:dyDescent="0.2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</row>
    <row r="162" spans="1:39" x14ac:dyDescent="0.2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</row>
    <row r="163" spans="1:39" x14ac:dyDescent="0.2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</row>
    <row r="164" spans="1:39" x14ac:dyDescent="0.2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</row>
    <row r="165" spans="1:39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</row>
    <row r="166" spans="1:39" x14ac:dyDescent="0.2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</row>
    <row r="167" spans="1:39" x14ac:dyDescent="0.2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</row>
    <row r="168" spans="1:39" x14ac:dyDescent="0.2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</row>
    <row r="169" spans="1:39" x14ac:dyDescent="0.2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</row>
    <row r="170" spans="1:39" x14ac:dyDescent="0.2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</row>
    <row r="171" spans="1:39" x14ac:dyDescent="0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</row>
    <row r="172" spans="1:39" x14ac:dyDescent="0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</row>
    <row r="173" spans="1:39" x14ac:dyDescent="0.2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</row>
    <row r="174" spans="1:39" x14ac:dyDescent="0.2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</row>
    <row r="175" spans="1:39" x14ac:dyDescent="0.2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</row>
    <row r="176" spans="1:39" x14ac:dyDescent="0.2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</row>
    <row r="177" spans="1:39" x14ac:dyDescent="0.2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</row>
    <row r="178" spans="1:39" x14ac:dyDescent="0.2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</row>
    <row r="179" spans="1:39" x14ac:dyDescent="0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</row>
    <row r="180" spans="1:39" x14ac:dyDescent="0.2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</row>
    <row r="181" spans="1:39" x14ac:dyDescent="0.2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</row>
    <row r="182" spans="1:39" x14ac:dyDescent="0.2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</row>
    <row r="183" spans="1:39" x14ac:dyDescent="0.2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</row>
    <row r="184" spans="1:39" x14ac:dyDescent="0.2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</row>
    <row r="185" spans="1:39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</row>
    <row r="186" spans="1:39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</row>
    <row r="187" spans="1:39" x14ac:dyDescent="0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</row>
    <row r="188" spans="1:39" x14ac:dyDescent="0.2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</row>
    <row r="189" spans="1:39" x14ac:dyDescent="0.2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</row>
    <row r="190" spans="1:39" x14ac:dyDescent="0.2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</row>
    <row r="191" spans="1:39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</row>
    <row r="192" spans="1:39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</row>
    <row r="193" spans="1:39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</row>
    <row r="194" spans="1:39" x14ac:dyDescent="0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</row>
    <row r="195" spans="1:39" x14ac:dyDescent="0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</row>
    <row r="196" spans="1:39" x14ac:dyDescent="0.2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</row>
    <row r="197" spans="1:39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</row>
    <row r="198" spans="1:39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</row>
    <row r="199" spans="1:39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</row>
    <row r="200" spans="1:39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</row>
    <row r="201" spans="1:39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</row>
    <row r="202" spans="1:39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</row>
    <row r="203" spans="1:39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</row>
    <row r="204" spans="1:39" x14ac:dyDescent="0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</row>
    <row r="205" spans="1:39" x14ac:dyDescent="0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</row>
    <row r="206" spans="1:39" x14ac:dyDescent="0.2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</row>
    <row r="207" spans="1:39" x14ac:dyDescent="0.2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</row>
    <row r="208" spans="1:39" x14ac:dyDescent="0.2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</row>
    <row r="209" spans="1:39" x14ac:dyDescent="0.2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</row>
    <row r="210" spans="1:39" x14ac:dyDescent="0.2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</row>
    <row r="211" spans="1:39" x14ac:dyDescent="0.2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</row>
    <row r="212" spans="1:39" x14ac:dyDescent="0.2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</row>
    <row r="213" spans="1:39" x14ac:dyDescent="0.2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</row>
    <row r="214" spans="1:39" x14ac:dyDescent="0.2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</row>
    <row r="215" spans="1:39" x14ac:dyDescent="0.2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</row>
    <row r="216" spans="1:39" x14ac:dyDescent="0.2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</row>
    <row r="217" spans="1:39" x14ac:dyDescent="0.2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</row>
    <row r="218" spans="1:39" x14ac:dyDescent="0.2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</row>
    <row r="219" spans="1:39" x14ac:dyDescent="0.2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</row>
    <row r="220" spans="1:39" x14ac:dyDescent="0.2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</row>
    <row r="221" spans="1:39" x14ac:dyDescent="0.2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</row>
    <row r="222" spans="1:39" x14ac:dyDescent="0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</row>
    <row r="223" spans="1:39" x14ac:dyDescent="0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</row>
    <row r="224" spans="1:39" x14ac:dyDescent="0.2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</row>
    <row r="225" spans="1:39" x14ac:dyDescent="0.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</row>
    <row r="226" spans="1:39" x14ac:dyDescent="0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</row>
    <row r="227" spans="1:39" x14ac:dyDescent="0.2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</row>
    <row r="228" spans="1:39" x14ac:dyDescent="0.2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</row>
    <row r="229" spans="1:39" x14ac:dyDescent="0.2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</row>
    <row r="230" spans="1:39" x14ac:dyDescent="0.2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</row>
    <row r="231" spans="1:39" x14ac:dyDescent="0.2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</row>
    <row r="232" spans="1:39" x14ac:dyDescent="0.2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</row>
    <row r="233" spans="1:39" x14ac:dyDescent="0.2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</row>
    <row r="234" spans="1:39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</row>
    <row r="235" spans="1:39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</row>
    <row r="236" spans="1:39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</row>
    <row r="237" spans="1:39" x14ac:dyDescent="0.2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</row>
    <row r="238" spans="1:39" x14ac:dyDescent="0.2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</row>
    <row r="239" spans="1:39" x14ac:dyDescent="0.2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</row>
    <row r="240" spans="1:39" x14ac:dyDescent="0.2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</row>
    <row r="241" spans="1:39" x14ac:dyDescent="0.2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</row>
    <row r="242" spans="1:39" x14ac:dyDescent="0.2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</row>
    <row r="243" spans="1:39" x14ac:dyDescent="0.2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</row>
    <row r="244" spans="1:39" x14ac:dyDescent="0.2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</row>
    <row r="245" spans="1:39" x14ac:dyDescent="0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</row>
    <row r="246" spans="1:39" x14ac:dyDescent="0.2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</row>
    <row r="247" spans="1:39" x14ac:dyDescent="0.2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</row>
    <row r="248" spans="1:39" x14ac:dyDescent="0.2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</row>
    <row r="249" spans="1:39" x14ac:dyDescent="0.2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</row>
    <row r="250" spans="1:39" x14ac:dyDescent="0.2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</row>
    <row r="251" spans="1:39" x14ac:dyDescent="0.2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</row>
    <row r="252" spans="1:39" x14ac:dyDescent="0.2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</row>
    <row r="253" spans="1:39" x14ac:dyDescent="0.2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</row>
    <row r="254" spans="1:39" x14ac:dyDescent="0.2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</row>
    <row r="255" spans="1:39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</row>
    <row r="256" spans="1:39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</row>
    <row r="257" spans="1:39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</row>
    <row r="258" spans="1:39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</row>
    <row r="259" spans="1:39" x14ac:dyDescent="0.2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</row>
    <row r="260" spans="1:39" x14ac:dyDescent="0.2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</row>
    <row r="261" spans="1:39" x14ac:dyDescent="0.2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</row>
    <row r="262" spans="1:39" x14ac:dyDescent="0.2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</row>
    <row r="263" spans="1:39" x14ac:dyDescent="0.2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</row>
    <row r="264" spans="1:39" x14ac:dyDescent="0.2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</row>
    <row r="265" spans="1:39" x14ac:dyDescent="0.2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</row>
    <row r="266" spans="1:39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</row>
    <row r="267" spans="1:39" x14ac:dyDescent="0.2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</row>
    <row r="268" spans="1:39" x14ac:dyDescent="0.2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</row>
    <row r="269" spans="1:39" x14ac:dyDescent="0.2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</row>
    <row r="270" spans="1:39" x14ac:dyDescent="0.2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</row>
    <row r="271" spans="1:39" x14ac:dyDescent="0.2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</row>
    <row r="272" spans="1:39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</row>
    <row r="273" spans="1:39" x14ac:dyDescent="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</row>
    <row r="274" spans="1:39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</row>
    <row r="275" spans="1:39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</row>
    <row r="276" spans="1:39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</row>
    <row r="277" spans="1:39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</row>
    <row r="278" spans="1:39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</row>
    <row r="279" spans="1:39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</row>
    <row r="280" spans="1:39" x14ac:dyDescent="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</row>
    <row r="281" spans="1:39" x14ac:dyDescent="0.2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</row>
    <row r="282" spans="1:39" x14ac:dyDescent="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</row>
    <row r="283" spans="1:39" x14ac:dyDescent="0.2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</row>
    <row r="284" spans="1:39" x14ac:dyDescent="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</row>
    <row r="285" spans="1:39" x14ac:dyDescent="0.2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</row>
    <row r="286" spans="1:39" x14ac:dyDescent="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</row>
    <row r="287" spans="1:39" x14ac:dyDescent="0.2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</row>
    <row r="288" spans="1:39" x14ac:dyDescent="0.2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</row>
    <row r="289" spans="1:39" x14ac:dyDescent="0.2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</row>
    <row r="290" spans="1:39" x14ac:dyDescent="0.2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</row>
    <row r="291" spans="1:39" x14ac:dyDescent="0.2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</row>
    <row r="292" spans="1:39" x14ac:dyDescent="0.2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</row>
    <row r="293" spans="1:39" x14ac:dyDescent="0.2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</row>
    <row r="294" spans="1:39" x14ac:dyDescent="0.2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</row>
    <row r="295" spans="1:39" x14ac:dyDescent="0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</row>
    <row r="296" spans="1:39" x14ac:dyDescent="0.2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</row>
    <row r="297" spans="1:39" x14ac:dyDescent="0.2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</row>
    <row r="298" spans="1:39" x14ac:dyDescent="0.2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</row>
    <row r="299" spans="1:39" x14ac:dyDescent="0.2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</row>
    <row r="300" spans="1:39" x14ac:dyDescent="0.2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</row>
    <row r="301" spans="1:39" x14ac:dyDescent="0.2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</row>
    <row r="302" spans="1:39" x14ac:dyDescent="0.2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</row>
    <row r="303" spans="1:39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</row>
    <row r="304" spans="1:39" x14ac:dyDescent="0.2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</row>
    <row r="305" spans="1:39" x14ac:dyDescent="0.2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</row>
    <row r="306" spans="1:39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</row>
    <row r="307" spans="1:39" x14ac:dyDescent="0.2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</row>
    <row r="308" spans="1:39" x14ac:dyDescent="0.2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</row>
    <row r="309" spans="1:39" x14ac:dyDescent="0.2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</row>
    <row r="310" spans="1:39" x14ac:dyDescent="0.2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</row>
    <row r="311" spans="1:39" x14ac:dyDescent="0.2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</row>
    <row r="312" spans="1:39" x14ac:dyDescent="0.2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</row>
    <row r="313" spans="1:39" x14ac:dyDescent="0.2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</row>
    <row r="314" spans="1:39" x14ac:dyDescent="0.2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</row>
    <row r="315" spans="1:39" x14ac:dyDescent="0.2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</row>
    <row r="316" spans="1:39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</row>
    <row r="317" spans="1:39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</row>
    <row r="318" spans="1:39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</row>
    <row r="319" spans="1:39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</row>
    <row r="320" spans="1:39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</row>
    <row r="321" spans="1:39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</row>
    <row r="322" spans="1:39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</row>
    <row r="323" spans="1:39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</row>
    <row r="324" spans="1:39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</row>
    <row r="325" spans="1:39" x14ac:dyDescent="0.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</row>
    <row r="326" spans="1:39" x14ac:dyDescent="0.2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</row>
    <row r="327" spans="1:39" x14ac:dyDescent="0.2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</row>
    <row r="328" spans="1:39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</row>
    <row r="329" spans="1:39" x14ac:dyDescent="0.2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</row>
    <row r="330" spans="1:39" x14ac:dyDescent="0.2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</row>
    <row r="331" spans="1:39" x14ac:dyDescent="0.2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</row>
    <row r="332" spans="1:39" x14ac:dyDescent="0.2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</row>
    <row r="333" spans="1:39" x14ac:dyDescent="0.2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</row>
  </sheetData>
  <hyperlinks>
    <hyperlink ref="B4" location="'P9_Princ medio comunic'!A1" display="P9. Principal medio de comunicación utilizado" xr:uid="{896EDE4B-5FF6-4287-AFD0-FB998A400533}"/>
    <hyperlink ref="B5" location="'P9A_1_TV-Primera opción'!A1" display="P9A.1. TV-Primera opción" xr:uid="{A4AAA0CD-8F1F-4870-B053-E2CB784124F1}"/>
    <hyperlink ref="B6" location="'P9A_2_TV-Segunda opción'!A1" display="P9A.2. TV-Segunda opción" xr:uid="{EB18CAB5-9349-49DE-ABDC-505BA44297B8}"/>
    <hyperlink ref="B7" location="'P9B_1_Pr Escr-Primera opción'!A1" display="P9B.1. Prensa escrita-Primera opción" xr:uid="{91B56AA6-CA9B-43EA-9268-904E1F6DEAAA}"/>
    <hyperlink ref="B8" location="'P9B_2_Pr Escr-Segunda opción'!A1" display="P9B.2. Prensa escrita-Segunda opción" xr:uid="{09363567-6DBA-4CA0-96B2-7225AF3538DC}"/>
    <hyperlink ref="B9" location="'P10_Segundo medio comunic'!A1" display="P10. Segundo medio de comunicación utilizado" xr:uid="{5BF87C5F-07AB-4555-9B85-32C4FD542DA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16CB-4E66-4D3A-A5F5-A2F2780044F1}">
  <dimension ref="A1:K405"/>
  <sheetViews>
    <sheetView workbookViewId="0"/>
  </sheetViews>
  <sheetFormatPr baseColWidth="10" defaultRowHeight="14.25" x14ac:dyDescent="0.2"/>
  <cols>
    <col min="1" max="1" width="32.140625" style="1" customWidth="1"/>
    <col min="2" max="2" width="35.5703125" style="1" customWidth="1"/>
    <col min="3" max="7" width="22.7109375" style="1" customWidth="1"/>
    <col min="8" max="16384" width="11.42578125" style="1"/>
  </cols>
  <sheetData>
    <row r="1" spans="2:7" ht="28.5" customHeight="1" x14ac:dyDescent="0.4">
      <c r="C1" s="89">
        <v>2018</v>
      </c>
      <c r="D1" s="89"/>
      <c r="E1" s="89"/>
      <c r="F1" s="89"/>
    </row>
    <row r="2" spans="2:7" ht="15" customHeight="1" x14ac:dyDescent="0.2"/>
    <row r="3" spans="2:7" ht="18" customHeight="1" x14ac:dyDescent="0.25">
      <c r="B3" s="2"/>
      <c r="C3" s="3" t="s">
        <v>12</v>
      </c>
      <c r="D3" s="3" t="s">
        <v>13</v>
      </c>
      <c r="E3" s="3" t="s">
        <v>17</v>
      </c>
      <c r="F3" s="4" t="s">
        <v>14</v>
      </c>
      <c r="G3" s="4" t="s">
        <v>24</v>
      </c>
    </row>
    <row r="4" spans="2:7" ht="15" customHeight="1" x14ac:dyDescent="0.2">
      <c r="B4" s="5" t="s">
        <v>1</v>
      </c>
      <c r="C4" s="6">
        <v>0.23599999999999999</v>
      </c>
      <c r="D4" s="6">
        <v>8.4000000000000005E-2</v>
      </c>
      <c r="E4" s="6">
        <v>0.51200000000000001</v>
      </c>
      <c r="F4" s="6">
        <v>0.16800000000000001</v>
      </c>
      <c r="G4" s="25">
        <v>894</v>
      </c>
    </row>
    <row r="5" spans="2:7" ht="15" customHeight="1" x14ac:dyDescent="0.2">
      <c r="B5" s="5"/>
      <c r="C5" s="9"/>
      <c r="D5" s="9"/>
      <c r="E5" s="9"/>
      <c r="F5" s="10"/>
    </row>
    <row r="6" spans="2:7" ht="15" customHeight="1" x14ac:dyDescent="0.2">
      <c r="B6" s="11" t="s">
        <v>30</v>
      </c>
      <c r="C6" s="12"/>
      <c r="D6" s="12"/>
      <c r="E6" s="12"/>
      <c r="F6" s="12"/>
    </row>
    <row r="7" spans="2:7" ht="14.25" customHeight="1" x14ac:dyDescent="0.2">
      <c r="B7" s="23" t="s">
        <v>19</v>
      </c>
      <c r="C7" s="24">
        <v>0.28000000000000003</v>
      </c>
      <c r="D7" s="24">
        <v>0.09</v>
      </c>
      <c r="E7" s="24">
        <v>0.5</v>
      </c>
      <c r="F7" s="24">
        <v>0.13</v>
      </c>
      <c r="G7" s="25">
        <v>100</v>
      </c>
    </row>
    <row r="8" spans="2:7" ht="15.75" customHeight="1" x14ac:dyDescent="0.2">
      <c r="B8" s="23" t="s">
        <v>20</v>
      </c>
      <c r="C8" s="24">
        <v>0.12</v>
      </c>
      <c r="D8" s="24">
        <v>0.1111111111111111</v>
      </c>
      <c r="E8" s="24">
        <v>0.60888888888888892</v>
      </c>
      <c r="F8" s="24">
        <v>0.16</v>
      </c>
      <c r="G8" s="25">
        <v>225</v>
      </c>
    </row>
    <row r="9" spans="2:7" ht="15" customHeight="1" x14ac:dyDescent="0.2">
      <c r="B9" s="23" t="s">
        <v>21</v>
      </c>
      <c r="C9" s="24">
        <v>0.19067796610169491</v>
      </c>
      <c r="D9" s="24">
        <v>9.3220338983050849E-2</v>
      </c>
      <c r="E9" s="24">
        <v>0.55084745762711862</v>
      </c>
      <c r="F9" s="24">
        <v>0.1652542372881356</v>
      </c>
      <c r="G9" s="25">
        <v>236</v>
      </c>
    </row>
    <row r="10" spans="2:7" ht="14.25" customHeight="1" x14ac:dyDescent="0.2">
      <c r="B10" s="23" t="s">
        <v>22</v>
      </c>
      <c r="C10" s="24">
        <v>0.22807017543859648</v>
      </c>
      <c r="D10" s="24">
        <v>5.2631578947368418E-2</v>
      </c>
      <c r="E10" s="24">
        <v>0.54385964912280704</v>
      </c>
      <c r="F10" s="24">
        <v>0.17543859649122806</v>
      </c>
      <c r="G10" s="25">
        <v>114</v>
      </c>
    </row>
    <row r="11" spans="2:7" ht="15.75" customHeight="1" x14ac:dyDescent="0.2">
      <c r="B11" s="23" t="s">
        <v>23</v>
      </c>
      <c r="C11" s="24">
        <v>0.38812785388127852</v>
      </c>
      <c r="D11" s="24">
        <v>5.9360730593607303E-2</v>
      </c>
      <c r="E11" s="24">
        <v>0.36073059360730592</v>
      </c>
      <c r="F11" s="24">
        <v>0.19178082191780821</v>
      </c>
      <c r="G11" s="25">
        <v>219</v>
      </c>
    </row>
    <row r="12" spans="2:7" ht="14.25" customHeight="1" x14ac:dyDescent="0.2">
      <c r="B12" s="90"/>
      <c r="C12" s="90"/>
    </row>
    <row r="13" spans="2:7" ht="14.25" customHeight="1" x14ac:dyDescent="0.2">
      <c r="B13" s="26" t="s">
        <v>31</v>
      </c>
      <c r="C13" s="14"/>
      <c r="D13" s="14"/>
      <c r="E13" s="14"/>
      <c r="F13" s="7"/>
    </row>
    <row r="14" spans="2:7" ht="15.75" customHeight="1" x14ac:dyDescent="0.2">
      <c r="B14" s="23" t="s">
        <v>25</v>
      </c>
      <c r="C14" s="24">
        <v>0.28358208955223879</v>
      </c>
      <c r="D14" s="24">
        <v>6.7164179104477612E-2</v>
      </c>
      <c r="E14" s="24">
        <v>0.45522388059701491</v>
      </c>
      <c r="F14" s="24">
        <v>0.19402985074626866</v>
      </c>
      <c r="G14" s="25">
        <v>134</v>
      </c>
    </row>
    <row r="15" spans="2:7" x14ac:dyDescent="0.2">
      <c r="B15" s="23" t="s">
        <v>26</v>
      </c>
      <c r="C15" s="24">
        <v>0.37096774193548382</v>
      </c>
      <c r="D15" s="24">
        <v>6.4516129032258063E-2</v>
      </c>
      <c r="E15" s="24">
        <v>0.40860215053763438</v>
      </c>
      <c r="F15" s="24">
        <v>0.15591397849462366</v>
      </c>
      <c r="G15" s="25">
        <v>186</v>
      </c>
    </row>
    <row r="16" spans="2:7" ht="14.25" customHeight="1" x14ac:dyDescent="0.2">
      <c r="B16" s="31" t="s">
        <v>27</v>
      </c>
      <c r="C16" s="24">
        <v>0.26530612244897961</v>
      </c>
      <c r="D16" s="24">
        <v>9.1836734693877556E-2</v>
      </c>
      <c r="E16" s="24">
        <v>0.42857142857142855</v>
      </c>
      <c r="F16" s="24">
        <v>0.21428571428571427</v>
      </c>
      <c r="G16" s="25">
        <v>98</v>
      </c>
    </row>
    <row r="17" spans="2:7" ht="15.75" customHeight="1" x14ac:dyDescent="0.2">
      <c r="B17" s="23" t="s">
        <v>28</v>
      </c>
      <c r="C17" s="24">
        <v>0.17985611510791366</v>
      </c>
      <c r="D17" s="24">
        <v>6.4748201438848921E-2</v>
      </c>
      <c r="E17" s="24">
        <v>0.58992805755395683</v>
      </c>
      <c r="F17" s="24">
        <v>0.16546762589928057</v>
      </c>
      <c r="G17" s="25">
        <v>139</v>
      </c>
    </row>
    <row r="18" spans="2:7" ht="15.75" customHeight="1" x14ac:dyDescent="0.2">
      <c r="B18" s="23" t="s">
        <v>29</v>
      </c>
      <c r="C18" s="24">
        <v>0.23214285714285715</v>
      </c>
      <c r="D18" s="24">
        <v>9.8214285714285712E-2</v>
      </c>
      <c r="E18" s="24">
        <v>0.5357142857142857</v>
      </c>
      <c r="F18" s="24">
        <v>0.13392857142857142</v>
      </c>
      <c r="G18" s="25">
        <v>112</v>
      </c>
    </row>
    <row r="19" spans="2:7" x14ac:dyDescent="0.2">
      <c r="B19" s="23" t="s">
        <v>20</v>
      </c>
      <c r="C19" s="24">
        <v>0.12</v>
      </c>
      <c r="D19" s="24">
        <v>0.1111111111111111</v>
      </c>
      <c r="E19" s="24">
        <v>0.60888888888888892</v>
      </c>
      <c r="F19" s="24">
        <v>0.16</v>
      </c>
      <c r="G19" s="25">
        <v>225</v>
      </c>
    </row>
    <row r="20" spans="2:7" x14ac:dyDescent="0.2">
      <c r="B20" s="16"/>
      <c r="C20" s="14"/>
      <c r="D20" s="14"/>
      <c r="E20" s="14"/>
      <c r="F20" s="7"/>
    </row>
    <row r="21" spans="2:7" ht="15.75" customHeight="1" x14ac:dyDescent="0.2">
      <c r="B21" s="11" t="s">
        <v>32</v>
      </c>
      <c r="C21" s="14"/>
      <c r="D21" s="14"/>
      <c r="E21" s="14"/>
      <c r="F21" s="7"/>
    </row>
    <row r="22" spans="2:7" x14ac:dyDescent="0.2">
      <c r="B22" s="13" t="s">
        <v>2</v>
      </c>
      <c r="C22" s="24">
        <v>0.68181818181818177</v>
      </c>
      <c r="D22" s="24">
        <v>4.5454545454545456E-2</v>
      </c>
      <c r="E22" s="24">
        <v>0.18181818181818182</v>
      </c>
      <c r="F22" s="24">
        <v>9.0909090909090912E-2</v>
      </c>
      <c r="G22" s="25">
        <v>22</v>
      </c>
    </row>
    <row r="23" spans="2:7" x14ac:dyDescent="0.2">
      <c r="B23" s="13" t="s">
        <v>3</v>
      </c>
      <c r="C23" s="24">
        <v>0.38721804511278196</v>
      </c>
      <c r="D23" s="24">
        <v>8.646616541353383E-2</v>
      </c>
      <c r="E23" s="24">
        <v>0.42481203007518803</v>
      </c>
      <c r="F23" s="24">
        <v>0.10150375939849625</v>
      </c>
      <c r="G23" s="25">
        <v>266</v>
      </c>
    </row>
    <row r="24" spans="2:7" x14ac:dyDescent="0.2">
      <c r="B24" s="13" t="s">
        <v>4</v>
      </c>
      <c r="C24" s="24">
        <v>0.21111111111111111</v>
      </c>
      <c r="D24" s="24">
        <v>8.5185185185185197E-2</v>
      </c>
      <c r="E24" s="24">
        <v>0.51481481481481484</v>
      </c>
      <c r="F24" s="24">
        <v>0.18888888888888888</v>
      </c>
      <c r="G24" s="25">
        <v>270</v>
      </c>
    </row>
    <row r="25" spans="2:7" x14ac:dyDescent="0.2">
      <c r="B25" s="13" t="s">
        <v>5</v>
      </c>
      <c r="C25" s="24">
        <v>0.10876132930513595</v>
      </c>
      <c r="D25" s="24">
        <v>8.4592145015105744E-2</v>
      </c>
      <c r="E25" s="24">
        <v>0.60725075528700911</v>
      </c>
      <c r="F25" s="24">
        <v>0.19939577039274925</v>
      </c>
      <c r="G25" s="25">
        <v>331</v>
      </c>
    </row>
    <row r="26" spans="2:7" ht="15.75" customHeight="1" x14ac:dyDescent="0.2">
      <c r="B26" s="13"/>
      <c r="C26" s="24"/>
      <c r="D26" s="24"/>
      <c r="E26" s="24"/>
      <c r="F26" s="24"/>
      <c r="G26" s="25"/>
    </row>
    <row r="27" spans="2:7" x14ac:dyDescent="0.2">
      <c r="B27" s="26" t="s">
        <v>39</v>
      </c>
      <c r="C27" s="24"/>
      <c r="D27" s="24"/>
      <c r="E27" s="24"/>
      <c r="F27" s="24"/>
      <c r="G27" s="25"/>
    </row>
    <row r="28" spans="2:7" x14ac:dyDescent="0.2">
      <c r="B28" s="27" t="s">
        <v>33</v>
      </c>
      <c r="C28" s="24">
        <v>0.25287356321839083</v>
      </c>
      <c r="D28" s="24">
        <v>0.11494252873563218</v>
      </c>
      <c r="E28" s="24">
        <v>0.54022988505747127</v>
      </c>
      <c r="F28" s="24">
        <v>9.1954022988505746E-2</v>
      </c>
      <c r="G28" s="25">
        <v>87</v>
      </c>
    </row>
    <row r="29" spans="2:7" ht="15.75" customHeight="1" x14ac:dyDescent="0.2">
      <c r="B29" s="27" t="s">
        <v>34</v>
      </c>
      <c r="C29" s="24">
        <v>0.18976545842217482</v>
      </c>
      <c r="D29" s="24">
        <v>7.6759061833688705E-2</v>
      </c>
      <c r="E29" s="24">
        <v>0.51812366737739868</v>
      </c>
      <c r="F29" s="24">
        <v>0.21535181236673773</v>
      </c>
      <c r="G29" s="25">
        <v>469</v>
      </c>
    </row>
    <row r="30" spans="2:7" x14ac:dyDescent="0.2">
      <c r="B30" s="27" t="s">
        <v>35</v>
      </c>
      <c r="C30" s="24">
        <v>0.43859649122807015</v>
      </c>
      <c r="D30" s="24">
        <v>7.0175438596491224E-2</v>
      </c>
      <c r="E30" s="24">
        <v>0.38596491228070173</v>
      </c>
      <c r="F30" s="24">
        <v>0.10526315789473684</v>
      </c>
      <c r="G30" s="25">
        <v>57</v>
      </c>
    </row>
    <row r="31" spans="2:7" x14ac:dyDescent="0.2">
      <c r="B31" s="27" t="s">
        <v>36</v>
      </c>
      <c r="C31" s="24">
        <v>0.31034482758620691</v>
      </c>
      <c r="D31" s="24">
        <v>9.8522167487684734E-2</v>
      </c>
      <c r="E31" s="24">
        <v>0.52709359605911332</v>
      </c>
      <c r="F31" s="24">
        <v>6.4039408866995079E-2</v>
      </c>
      <c r="G31" s="25">
        <v>203</v>
      </c>
    </row>
    <row r="32" spans="2:7" ht="15.75" customHeight="1" x14ac:dyDescent="0.2">
      <c r="B32" s="27" t="s">
        <v>37</v>
      </c>
      <c r="C32" s="24">
        <v>0.19148936170212769</v>
      </c>
      <c r="D32" s="24">
        <v>6.3829787234042548E-2</v>
      </c>
      <c r="E32" s="24">
        <v>0.53191489361702127</v>
      </c>
      <c r="F32" s="24">
        <v>0.21276595744680851</v>
      </c>
      <c r="G32" s="25">
        <v>47</v>
      </c>
    </row>
    <row r="33" spans="2:11" x14ac:dyDescent="0.2">
      <c r="B33" s="27" t="s">
        <v>38</v>
      </c>
      <c r="C33" s="24">
        <v>0.10714285714285714</v>
      </c>
      <c r="D33" s="24">
        <v>3.5714285714285712E-2</v>
      </c>
      <c r="E33" s="24">
        <v>0.4642857142857143</v>
      </c>
      <c r="F33" s="24">
        <v>0.39285714285714285</v>
      </c>
      <c r="G33" s="25">
        <v>28</v>
      </c>
    </row>
    <row r="34" spans="2:11" x14ac:dyDescent="0.2">
      <c r="B34" s="13"/>
      <c r="C34" s="24"/>
      <c r="D34" s="24"/>
      <c r="E34" s="24"/>
      <c r="F34" s="24"/>
      <c r="G34" s="25"/>
    </row>
    <row r="35" spans="2:11" x14ac:dyDescent="0.2">
      <c r="B35" s="90" t="s">
        <v>40</v>
      </c>
      <c r="C35" s="90"/>
      <c r="G35" s="25"/>
    </row>
    <row r="36" spans="2:11" x14ac:dyDescent="0.2">
      <c r="B36" s="15" t="s">
        <v>6</v>
      </c>
      <c r="C36" s="24">
        <v>0.16076294277929154</v>
      </c>
      <c r="D36" s="24">
        <v>9.5367847411444148E-2</v>
      </c>
      <c r="E36" s="24">
        <v>0.57220708446866486</v>
      </c>
      <c r="F36" s="24">
        <v>0.17166212534059949</v>
      </c>
      <c r="G36" s="25">
        <v>367</v>
      </c>
    </row>
    <row r="37" spans="2:11" ht="15.75" customHeight="1" x14ac:dyDescent="0.2">
      <c r="B37" s="15" t="s">
        <v>7</v>
      </c>
      <c r="C37" s="24">
        <v>0.27113702623906705</v>
      </c>
      <c r="D37" s="24">
        <v>7.2886297376093298E-2</v>
      </c>
      <c r="E37" s="24">
        <v>0.50145772594752192</v>
      </c>
      <c r="F37" s="24">
        <v>0.15451895043731778</v>
      </c>
      <c r="G37" s="25">
        <v>343</v>
      </c>
    </row>
    <row r="38" spans="2:11" x14ac:dyDescent="0.2">
      <c r="B38" s="15" t="s">
        <v>8</v>
      </c>
      <c r="C38" s="24">
        <v>0.36601307189542481</v>
      </c>
      <c r="D38" s="24">
        <v>6.535947712418301E-2</v>
      </c>
      <c r="E38" s="24">
        <v>0.37908496732026142</v>
      </c>
      <c r="F38" s="24">
        <v>0.18954248366013071</v>
      </c>
      <c r="G38" s="25">
        <v>153</v>
      </c>
    </row>
    <row r="39" spans="2:11" x14ac:dyDescent="0.2">
      <c r="B39" s="15"/>
      <c r="C39" s="24"/>
      <c r="D39" s="24"/>
      <c r="E39" s="24"/>
      <c r="F39" s="24"/>
      <c r="G39" s="25"/>
    </row>
    <row r="40" spans="2:11" ht="15.75" customHeight="1" x14ac:dyDescent="0.2">
      <c r="B40" s="11" t="s">
        <v>45</v>
      </c>
      <c r="C40" s="12"/>
      <c r="D40" s="12"/>
      <c r="E40" s="12"/>
      <c r="F40" s="12"/>
      <c r="G40" s="25"/>
    </row>
    <row r="41" spans="2:11" x14ac:dyDescent="0.2">
      <c r="B41" s="16" t="s">
        <v>41</v>
      </c>
      <c r="C41" s="24">
        <v>0.15441176470588236</v>
      </c>
      <c r="D41" s="24">
        <v>3.6764705882352942E-2</v>
      </c>
      <c r="E41" s="24">
        <v>0.41176470588235292</v>
      </c>
      <c r="F41" s="24">
        <v>0.39705882352941174</v>
      </c>
      <c r="G41" s="25">
        <v>136</v>
      </c>
    </row>
    <row r="42" spans="2:11" x14ac:dyDescent="0.2">
      <c r="B42" s="16" t="s">
        <v>42</v>
      </c>
      <c r="C42" s="24">
        <v>0.19850187265917604</v>
      </c>
      <c r="D42" s="24">
        <v>7.8651685393258425E-2</v>
      </c>
      <c r="E42" s="24">
        <v>0.51310861423220977</v>
      </c>
      <c r="F42" s="24">
        <v>0.20973782771535582</v>
      </c>
      <c r="G42" s="25">
        <v>267</v>
      </c>
    </row>
    <row r="43" spans="2:11" ht="15.75" customHeight="1" x14ac:dyDescent="0.2">
      <c r="B43" s="16" t="s">
        <v>43</v>
      </c>
      <c r="C43" s="24">
        <v>0.22648083623693382</v>
      </c>
      <c r="D43" s="24">
        <v>0.10452961672473866</v>
      </c>
      <c r="E43" s="24">
        <v>0.56794425087108014</v>
      </c>
      <c r="F43" s="24">
        <v>0.10104529616724739</v>
      </c>
      <c r="G43" s="25">
        <v>287</v>
      </c>
    </row>
    <row r="44" spans="2:11" x14ac:dyDescent="0.2">
      <c r="B44" s="16" t="s">
        <v>44</v>
      </c>
      <c r="C44" s="24">
        <v>0.35294117647058826</v>
      </c>
      <c r="D44" s="24">
        <v>9.3137254901960786E-2</v>
      </c>
      <c r="E44" s="24">
        <v>0.5</v>
      </c>
      <c r="F44" s="24">
        <v>5.3921568627450983E-2</v>
      </c>
      <c r="G44" s="25">
        <v>204</v>
      </c>
    </row>
    <row r="45" spans="2:11" x14ac:dyDescent="0.2">
      <c r="B45" s="15"/>
      <c r="C45" s="24"/>
      <c r="D45" s="24"/>
      <c r="E45" s="24"/>
      <c r="F45" s="24"/>
      <c r="G45" s="25"/>
      <c r="K45" s="8"/>
    </row>
    <row r="46" spans="2:11" x14ac:dyDescent="0.2">
      <c r="B46" s="11" t="s">
        <v>48</v>
      </c>
      <c r="C46" s="12"/>
      <c r="D46" s="12"/>
      <c r="E46" s="12"/>
      <c r="F46" s="12"/>
      <c r="G46" s="25"/>
      <c r="K46" s="8"/>
    </row>
    <row r="47" spans="2:11" x14ac:dyDescent="0.2">
      <c r="B47" s="16" t="s">
        <v>46</v>
      </c>
      <c r="C47" s="24">
        <v>0.16435185185185186</v>
      </c>
      <c r="D47" s="24">
        <v>8.3333333333333315E-2</v>
      </c>
      <c r="E47" s="24">
        <v>0.55787037037037035</v>
      </c>
      <c r="F47" s="24">
        <v>0.19444444444444448</v>
      </c>
      <c r="G47" s="25">
        <v>432</v>
      </c>
      <c r="K47" s="8"/>
    </row>
    <row r="48" spans="2:11" x14ac:dyDescent="0.2">
      <c r="B48" s="16" t="s">
        <v>47</v>
      </c>
      <c r="C48" s="24">
        <v>0.30303030303030304</v>
      </c>
      <c r="D48" s="24">
        <v>8.4415584415584416E-2</v>
      </c>
      <c r="E48" s="24">
        <v>0.46969696969696967</v>
      </c>
      <c r="F48" s="24">
        <v>0.14285714285714285</v>
      </c>
      <c r="G48" s="25">
        <v>462</v>
      </c>
      <c r="K48" s="8"/>
    </row>
    <row r="49" spans="2:11" x14ac:dyDescent="0.2">
      <c r="B49" s="13"/>
      <c r="C49" s="17"/>
      <c r="D49" s="17"/>
      <c r="E49" s="17"/>
      <c r="F49" s="18"/>
      <c r="K49" s="8"/>
    </row>
    <row r="50" spans="2:11" x14ac:dyDescent="0.2">
      <c r="B50" s="13"/>
      <c r="C50" s="17"/>
      <c r="D50" s="17"/>
      <c r="E50" s="17"/>
      <c r="F50" s="18"/>
      <c r="K50" s="8"/>
    </row>
    <row r="51" spans="2:11" ht="15.75" customHeight="1" x14ac:dyDescent="0.2">
      <c r="B51" s="16"/>
      <c r="C51" s="17"/>
      <c r="D51" s="17"/>
      <c r="E51" s="17"/>
      <c r="F51" s="18"/>
      <c r="K51" s="8"/>
    </row>
    <row r="52" spans="2:11" x14ac:dyDescent="0.2">
      <c r="B52" s="16"/>
      <c r="C52" s="17"/>
      <c r="D52" s="17"/>
      <c r="E52" s="17"/>
      <c r="F52" s="18"/>
      <c r="K52" s="8"/>
    </row>
    <row r="53" spans="2:11" ht="31.5" x14ac:dyDescent="0.25">
      <c r="B53" s="16"/>
      <c r="C53" s="3" t="s">
        <v>18</v>
      </c>
      <c r="D53" s="19"/>
      <c r="E53" s="19"/>
      <c r="F53" s="18"/>
      <c r="K53" s="8"/>
    </row>
    <row r="54" spans="2:11" ht="17.25" customHeight="1" x14ac:dyDescent="0.25">
      <c r="C54" s="3">
        <v>2018</v>
      </c>
      <c r="D54" s="17"/>
      <c r="E54" s="17"/>
      <c r="F54" s="18"/>
      <c r="K54" s="8"/>
    </row>
    <row r="55" spans="2:11" x14ac:dyDescent="0.2">
      <c r="B55" s="22" t="s">
        <v>12</v>
      </c>
      <c r="C55" s="17">
        <v>0.22094240837696336</v>
      </c>
      <c r="D55" s="20"/>
      <c r="E55" s="20"/>
      <c r="F55" s="18"/>
      <c r="K55" s="8"/>
    </row>
    <row r="56" spans="2:11" x14ac:dyDescent="0.2">
      <c r="B56" s="22" t="s">
        <v>13</v>
      </c>
      <c r="C56" s="17">
        <v>7.8534031413612565E-2</v>
      </c>
      <c r="D56" s="20"/>
      <c r="E56" s="20"/>
      <c r="F56" s="18"/>
      <c r="K56" s="8"/>
    </row>
    <row r="57" spans="2:11" x14ac:dyDescent="0.2">
      <c r="B57" s="22" t="s">
        <v>17</v>
      </c>
      <c r="C57" s="17">
        <v>0.47958115183246069</v>
      </c>
      <c r="D57" s="20"/>
      <c r="E57" s="20"/>
      <c r="F57" s="18"/>
      <c r="K57" s="8"/>
    </row>
    <row r="58" spans="2:11" x14ac:dyDescent="0.2">
      <c r="B58" s="22" t="s">
        <v>14</v>
      </c>
      <c r="C58" s="17">
        <v>0.15706806282722513</v>
      </c>
      <c r="D58" s="20"/>
      <c r="E58" s="20"/>
      <c r="F58" s="18"/>
      <c r="K58" s="8"/>
    </row>
    <row r="59" spans="2:11" x14ac:dyDescent="0.2">
      <c r="B59" s="22" t="s">
        <v>15</v>
      </c>
      <c r="C59" s="17">
        <v>5.2356020942408377E-2</v>
      </c>
      <c r="D59" s="20"/>
      <c r="E59" s="20"/>
      <c r="F59" s="18"/>
      <c r="K59" s="8"/>
    </row>
    <row r="60" spans="2:11" x14ac:dyDescent="0.2">
      <c r="B60" s="22" t="s">
        <v>9</v>
      </c>
      <c r="C60" s="17">
        <v>3.1413612565445027E-3</v>
      </c>
      <c r="D60" s="20"/>
      <c r="E60" s="20"/>
      <c r="F60" s="18"/>
      <c r="K60" s="8"/>
    </row>
    <row r="61" spans="2:11" x14ac:dyDescent="0.2">
      <c r="B61" s="22" t="s">
        <v>16</v>
      </c>
      <c r="C61" s="17">
        <v>8.3769633507853412E-3</v>
      </c>
      <c r="D61" s="17"/>
      <c r="E61" s="17"/>
      <c r="F61" s="18"/>
      <c r="K61" s="8"/>
    </row>
    <row r="62" spans="2:11" ht="15.75" customHeight="1" x14ac:dyDescent="0.2">
      <c r="B62" s="16"/>
      <c r="C62" s="20"/>
      <c r="D62" s="17"/>
      <c r="E62" s="17"/>
      <c r="F62" s="18"/>
      <c r="K62" s="8"/>
    </row>
    <row r="63" spans="2:11" x14ac:dyDescent="0.2">
      <c r="B63" s="16"/>
      <c r="C63" s="17"/>
      <c r="D63" s="17"/>
      <c r="E63" s="17"/>
      <c r="F63" s="18"/>
      <c r="K63" s="8"/>
    </row>
    <row r="64" spans="2:11" x14ac:dyDescent="0.2">
      <c r="B64" s="16"/>
      <c r="C64" s="17"/>
      <c r="D64" s="17"/>
      <c r="E64" s="17"/>
      <c r="F64" s="18"/>
      <c r="K64" s="8"/>
    </row>
    <row r="65" spans="2:11" x14ac:dyDescent="0.2">
      <c r="B65" s="16"/>
      <c r="C65" s="17"/>
      <c r="D65" s="17"/>
      <c r="E65" s="17"/>
      <c r="F65" s="18"/>
      <c r="K65" s="8"/>
    </row>
    <row r="66" spans="2:11" x14ac:dyDescent="0.2">
      <c r="K66" s="8"/>
    </row>
    <row r="67" spans="2:11" ht="25.5" customHeight="1" x14ac:dyDescent="0.2"/>
    <row r="69" spans="2:11" ht="15.75" x14ac:dyDescent="0.25">
      <c r="C69" s="91" t="str">
        <f>C53</f>
        <v>MEDIOS DE COMUNICACIÓN</v>
      </c>
      <c r="D69" s="91"/>
      <c r="E69" s="91"/>
    </row>
    <row r="70" spans="2:11" ht="17.25" customHeight="1" x14ac:dyDescent="0.25">
      <c r="C70" s="3">
        <v>2018</v>
      </c>
      <c r="D70" s="3">
        <v>2017</v>
      </c>
      <c r="E70" s="3">
        <v>2016</v>
      </c>
    </row>
    <row r="71" spans="2:11" x14ac:dyDescent="0.2">
      <c r="B71" s="16" t="str">
        <f>B55</f>
        <v>Televisión</v>
      </c>
      <c r="C71" s="17">
        <v>0.23601789709172258</v>
      </c>
      <c r="D71" s="17">
        <v>0.30665131260803435</v>
      </c>
      <c r="E71" s="17">
        <v>0.41834450793793992</v>
      </c>
    </row>
    <row r="72" spans="2:11" x14ac:dyDescent="0.2">
      <c r="B72" s="16" t="str">
        <f t="shared" ref="B72:B74" si="0">B56</f>
        <v>Radio</v>
      </c>
      <c r="C72" s="17">
        <v>8.3892617449664433E-2</v>
      </c>
      <c r="D72" s="17">
        <v>0.13370866723135455</v>
      </c>
      <c r="E72" s="17">
        <v>0.12785388427135513</v>
      </c>
    </row>
    <row r="73" spans="2:11" ht="15.75" customHeight="1" x14ac:dyDescent="0.2">
      <c r="B73" s="16" t="str">
        <f t="shared" si="0"/>
        <v>Prensa escrita</v>
      </c>
      <c r="C73" s="17">
        <v>0.51230425055928408</v>
      </c>
      <c r="D73" s="17">
        <v>0.41223744149960223</v>
      </c>
      <c r="E73" s="17">
        <v>0.2916228289945737</v>
      </c>
    </row>
    <row r="74" spans="2:11" x14ac:dyDescent="0.2">
      <c r="B74" s="16" t="str">
        <f t="shared" si="0"/>
        <v>Redes sociales</v>
      </c>
      <c r="C74" s="17">
        <v>0.16778523489932887</v>
      </c>
      <c r="D74" s="17">
        <v>0.14740257866100884</v>
      </c>
      <c r="E74" s="17">
        <v>0.16217877879613124</v>
      </c>
    </row>
    <row r="75" spans="2:11" x14ac:dyDescent="0.2">
      <c r="B75" s="16"/>
      <c r="C75" s="17"/>
      <c r="D75" s="17"/>
      <c r="E75" s="17"/>
    </row>
    <row r="76" spans="2:11" x14ac:dyDescent="0.2">
      <c r="B76" s="16"/>
      <c r="C76" s="17"/>
      <c r="D76" s="17"/>
      <c r="E76" s="17"/>
    </row>
    <row r="77" spans="2:11" x14ac:dyDescent="0.2">
      <c r="B77" s="16"/>
      <c r="C77" s="17"/>
    </row>
    <row r="81" spans="2:5" ht="15.75" customHeight="1" x14ac:dyDescent="0.2"/>
    <row r="84" spans="2:5" ht="15.75" customHeight="1" x14ac:dyDescent="0.2"/>
    <row r="88" spans="2:5" ht="15.75" x14ac:dyDescent="0.25">
      <c r="C88" s="91" t="str">
        <f>C69</f>
        <v>MEDIOS DE COMUNICACIÓN</v>
      </c>
      <c r="D88" s="91"/>
      <c r="E88" s="19"/>
    </row>
    <row r="89" spans="2:5" ht="15.75" x14ac:dyDescent="0.25">
      <c r="C89" s="3" t="s">
        <v>10</v>
      </c>
      <c r="D89" s="3" t="s">
        <v>11</v>
      </c>
    </row>
    <row r="90" spans="2:5" x14ac:dyDescent="0.2">
      <c r="B90" s="16" t="str">
        <f>B71</f>
        <v>Televisión</v>
      </c>
      <c r="C90" s="17">
        <f>C71-D71</f>
        <v>-7.0633415516311776E-2</v>
      </c>
      <c r="D90" s="17">
        <f>C71-E71</f>
        <v>-0.18232661084621735</v>
      </c>
    </row>
    <row r="91" spans="2:5" x14ac:dyDescent="0.2">
      <c r="B91" s="16" t="str">
        <f t="shared" ref="B91:B93" si="1">B72</f>
        <v>Radio</v>
      </c>
      <c r="C91" s="17">
        <f t="shared" ref="C91:C93" si="2">C72-D72</f>
        <v>-4.9816049781690117E-2</v>
      </c>
      <c r="D91" s="17">
        <f t="shared" ref="D91:D93" si="3">C72-E72</f>
        <v>-4.39612668216907E-2</v>
      </c>
    </row>
    <row r="92" spans="2:5" x14ac:dyDescent="0.2">
      <c r="B92" s="16" t="str">
        <f t="shared" si="1"/>
        <v>Prensa escrita</v>
      </c>
      <c r="C92" s="17">
        <f t="shared" si="2"/>
        <v>0.10006680905968185</v>
      </c>
      <c r="D92" s="17">
        <f t="shared" si="3"/>
        <v>0.22068142156471038</v>
      </c>
    </row>
    <row r="93" spans="2:5" x14ac:dyDescent="0.2">
      <c r="B93" s="16" t="str">
        <f t="shared" si="1"/>
        <v>Redes sociales</v>
      </c>
      <c r="C93" s="17">
        <f t="shared" si="2"/>
        <v>2.0382656238320029E-2</v>
      </c>
      <c r="D93" s="17">
        <f t="shared" si="3"/>
        <v>5.6064561031976268E-3</v>
      </c>
    </row>
    <row r="94" spans="2:5" x14ac:dyDescent="0.2">
      <c r="B94" s="16"/>
      <c r="C94" s="17"/>
      <c r="D94" s="17"/>
    </row>
    <row r="95" spans="2:5" x14ac:dyDescent="0.2">
      <c r="B95" s="16"/>
      <c r="C95" s="17"/>
      <c r="D95" s="17"/>
    </row>
    <row r="104" spans="1:6" ht="18" x14ac:dyDescent="0.25">
      <c r="B104" s="87" t="s">
        <v>54</v>
      </c>
      <c r="C104" s="87"/>
      <c r="D104" s="87"/>
      <c r="E104" s="87"/>
    </row>
    <row r="105" spans="1:6" x14ac:dyDescent="0.2">
      <c r="F105" s="30"/>
    </row>
    <row r="107" spans="1:6" ht="15" x14ac:dyDescent="0.25">
      <c r="B107" s="86" t="s">
        <v>53</v>
      </c>
      <c r="C107" s="86"/>
      <c r="D107" s="86"/>
      <c r="E107" s="86"/>
    </row>
    <row r="109" spans="1:6" x14ac:dyDescent="0.2">
      <c r="A109" s="16"/>
      <c r="B109" s="16"/>
      <c r="C109" s="21" t="s">
        <v>49</v>
      </c>
      <c r="D109" s="21" t="s">
        <v>0</v>
      </c>
      <c r="E109" s="21" t="s">
        <v>50</v>
      </c>
    </row>
    <row r="110" spans="1:6" x14ac:dyDescent="0.2">
      <c r="A110" s="88" t="s">
        <v>19</v>
      </c>
      <c r="B110" s="16" t="s">
        <v>51</v>
      </c>
      <c r="C110" s="24">
        <v>0.7857142857142857</v>
      </c>
      <c r="D110" s="24">
        <v>0.17857142857142858</v>
      </c>
      <c r="E110" s="24">
        <v>3.5714285714285712E-2</v>
      </c>
    </row>
    <row r="111" spans="1:6" x14ac:dyDescent="0.2">
      <c r="A111" s="88"/>
      <c r="B111" s="16" t="s">
        <v>17</v>
      </c>
      <c r="C111" s="24">
        <v>0.62</v>
      </c>
      <c r="D111" s="24">
        <v>0.36</v>
      </c>
      <c r="E111" s="24">
        <v>0.02</v>
      </c>
    </row>
    <row r="112" spans="1:6" x14ac:dyDescent="0.2">
      <c r="A112" s="88" t="s">
        <v>20</v>
      </c>
      <c r="B112" s="16" t="s">
        <v>51</v>
      </c>
      <c r="C112" s="24">
        <v>0.44444444444444442</v>
      </c>
      <c r="D112" s="24">
        <v>0.51851851851851849</v>
      </c>
      <c r="E112" s="24">
        <v>3.7037037037037035E-2</v>
      </c>
    </row>
    <row r="113" spans="1:5" x14ac:dyDescent="0.2">
      <c r="A113" s="88"/>
      <c r="B113" s="16" t="s">
        <v>17</v>
      </c>
      <c r="C113" s="24">
        <v>0.64925373134328357</v>
      </c>
      <c r="D113" s="24">
        <v>0.29104477611940299</v>
      </c>
      <c r="E113" s="24">
        <v>5.9701492537313425E-2</v>
      </c>
    </row>
    <row r="114" spans="1:5" x14ac:dyDescent="0.2">
      <c r="A114" s="88" t="s">
        <v>21</v>
      </c>
      <c r="B114" s="16" t="s">
        <v>51</v>
      </c>
      <c r="C114" s="24">
        <v>0.51111111111111107</v>
      </c>
      <c r="D114" s="24">
        <v>0.46666666666666662</v>
      </c>
      <c r="E114" s="24">
        <v>2.2222222222222223E-2</v>
      </c>
    </row>
    <row r="115" spans="1:5" x14ac:dyDescent="0.2">
      <c r="A115" s="88"/>
      <c r="B115" s="16" t="s">
        <v>17</v>
      </c>
      <c r="C115" s="24">
        <v>0.56923076923076921</v>
      </c>
      <c r="D115" s="24">
        <v>0.38461538461538469</v>
      </c>
      <c r="E115" s="24">
        <v>4.6153846153846156E-2</v>
      </c>
    </row>
    <row r="116" spans="1:5" x14ac:dyDescent="0.2">
      <c r="A116" s="88" t="s">
        <v>22</v>
      </c>
      <c r="B116" s="16" t="s">
        <v>51</v>
      </c>
      <c r="C116" s="24">
        <v>0.38461538461538469</v>
      </c>
      <c r="D116" s="24">
        <v>0.46153846153846151</v>
      </c>
      <c r="E116" s="24">
        <v>0.15384615384615385</v>
      </c>
    </row>
    <row r="117" spans="1:5" x14ac:dyDescent="0.2">
      <c r="A117" s="88"/>
      <c r="B117" s="16" t="s">
        <v>17</v>
      </c>
      <c r="C117" s="24">
        <v>0.59677419354838712</v>
      </c>
      <c r="D117" s="24">
        <v>0.37096774193548382</v>
      </c>
      <c r="E117" s="24">
        <v>3.2258064516129031E-2</v>
      </c>
    </row>
    <row r="118" spans="1:5" x14ac:dyDescent="0.2">
      <c r="A118" s="88" t="s">
        <v>23</v>
      </c>
      <c r="B118" s="16" t="s">
        <v>51</v>
      </c>
      <c r="C118" s="24">
        <v>0.50588235294117645</v>
      </c>
      <c r="D118" s="24">
        <v>0.44705882352941179</v>
      </c>
      <c r="E118" s="24">
        <v>4.7058823529411764E-2</v>
      </c>
    </row>
    <row r="119" spans="1:5" x14ac:dyDescent="0.2">
      <c r="A119" s="88"/>
      <c r="B119" s="16" t="s">
        <v>17</v>
      </c>
      <c r="C119" s="24">
        <v>0.55696202531645567</v>
      </c>
      <c r="D119" s="24">
        <v>0.35443037974683539</v>
      </c>
      <c r="E119" s="24">
        <v>8.8607594936708847E-2</v>
      </c>
    </row>
    <row r="121" spans="1:5" x14ac:dyDescent="0.2">
      <c r="B121" s="28"/>
      <c r="C121" s="28"/>
      <c r="D121" s="28"/>
      <c r="E121" s="28"/>
    </row>
    <row r="123" spans="1:5" x14ac:dyDescent="0.2">
      <c r="A123" s="16"/>
      <c r="B123" s="16"/>
      <c r="C123" s="21"/>
      <c r="D123" s="21"/>
      <c r="E123" s="21"/>
    </row>
    <row r="124" spans="1:5" x14ac:dyDescent="0.2">
      <c r="A124" s="16"/>
      <c r="B124" s="16"/>
      <c r="C124" s="24"/>
      <c r="D124" s="24"/>
      <c r="E124" s="24"/>
    </row>
    <row r="128" spans="1:5" ht="15" x14ac:dyDescent="0.25">
      <c r="B128" s="86" t="s">
        <v>52</v>
      </c>
      <c r="C128" s="86"/>
      <c r="D128" s="86"/>
      <c r="E128" s="86"/>
    </row>
    <row r="130" spans="1:6" x14ac:dyDescent="0.2">
      <c r="A130" s="16"/>
      <c r="B130" s="16"/>
      <c r="C130" s="21" t="s">
        <v>49</v>
      </c>
      <c r="D130" s="21" t="s">
        <v>0</v>
      </c>
      <c r="E130" s="21" t="s">
        <v>50</v>
      </c>
    </row>
    <row r="131" spans="1:6" x14ac:dyDescent="0.2">
      <c r="A131" s="88" t="s">
        <v>19</v>
      </c>
      <c r="B131" s="16" t="s">
        <v>51</v>
      </c>
      <c r="C131" s="24">
        <v>0.37037037037037041</v>
      </c>
      <c r="D131" s="24">
        <v>0.51851851851851849</v>
      </c>
      <c r="E131" s="24">
        <v>0.1111111111111111</v>
      </c>
      <c r="F131" s="30"/>
    </row>
    <row r="132" spans="1:6" x14ac:dyDescent="0.2">
      <c r="A132" s="88"/>
      <c r="B132" s="16" t="s">
        <v>17</v>
      </c>
      <c r="C132" s="24">
        <v>0.46</v>
      </c>
      <c r="D132" s="24">
        <v>0.4</v>
      </c>
      <c r="E132" s="24">
        <v>0.14000000000000001</v>
      </c>
      <c r="F132" s="30"/>
    </row>
    <row r="133" spans="1:6" x14ac:dyDescent="0.2">
      <c r="A133" s="88" t="s">
        <v>20</v>
      </c>
      <c r="B133" s="16" t="s">
        <v>51</v>
      </c>
      <c r="C133" s="24">
        <v>0.14814814814814814</v>
      </c>
      <c r="D133" s="24">
        <v>0.48148148148148145</v>
      </c>
      <c r="E133" s="24">
        <v>0.37037037037037041</v>
      </c>
      <c r="F133" s="30"/>
    </row>
    <row r="134" spans="1:6" x14ac:dyDescent="0.2">
      <c r="A134" s="88"/>
      <c r="B134" s="16" t="s">
        <v>17</v>
      </c>
      <c r="C134" s="24">
        <v>0.26119402985074625</v>
      </c>
      <c r="D134" s="24">
        <v>0.34328358208955223</v>
      </c>
      <c r="E134" s="24">
        <v>0.39552238805970147</v>
      </c>
      <c r="F134" s="30"/>
    </row>
    <row r="135" spans="1:6" x14ac:dyDescent="0.2">
      <c r="A135" s="88" t="s">
        <v>21</v>
      </c>
      <c r="B135" s="16" t="s">
        <v>51</v>
      </c>
      <c r="C135" s="24">
        <v>0.35555555555555557</v>
      </c>
      <c r="D135" s="24">
        <v>0.28888888888888886</v>
      </c>
      <c r="E135" s="24">
        <v>0.35555555555555557</v>
      </c>
      <c r="F135" s="30"/>
    </row>
    <row r="136" spans="1:6" x14ac:dyDescent="0.2">
      <c r="A136" s="88"/>
      <c r="B136" s="16" t="s">
        <v>17</v>
      </c>
      <c r="C136" s="24">
        <v>0.31007751937984496</v>
      </c>
      <c r="D136" s="24">
        <v>0.39534883720930231</v>
      </c>
      <c r="E136" s="24">
        <v>0.29457364341085274</v>
      </c>
      <c r="F136" s="30"/>
    </row>
    <row r="137" spans="1:6" x14ac:dyDescent="0.2">
      <c r="A137" s="88" t="s">
        <v>22</v>
      </c>
      <c r="B137" s="16" t="s">
        <v>51</v>
      </c>
      <c r="C137" s="24">
        <v>0</v>
      </c>
      <c r="D137" s="24">
        <v>0.61538461538461542</v>
      </c>
      <c r="E137" s="24">
        <v>0.38461538461538469</v>
      </c>
      <c r="F137" s="30"/>
    </row>
    <row r="138" spans="1:6" x14ac:dyDescent="0.2">
      <c r="A138" s="88"/>
      <c r="B138" s="16" t="s">
        <v>17</v>
      </c>
      <c r="C138" s="24">
        <v>0.29508196721311475</v>
      </c>
      <c r="D138" s="24">
        <v>0.49180327868852458</v>
      </c>
      <c r="E138" s="24">
        <v>0.21311475409836064</v>
      </c>
      <c r="F138" s="30"/>
    </row>
    <row r="139" spans="1:6" x14ac:dyDescent="0.2">
      <c r="A139" s="88" t="s">
        <v>23</v>
      </c>
      <c r="B139" s="16" t="s">
        <v>51</v>
      </c>
      <c r="C139" s="24">
        <v>0.13924050632911392</v>
      </c>
      <c r="D139" s="24">
        <v>0.35443037974683539</v>
      </c>
      <c r="E139" s="24">
        <v>0.50632911392405067</v>
      </c>
      <c r="F139" s="30"/>
    </row>
    <row r="140" spans="1:6" x14ac:dyDescent="0.2">
      <c r="A140" s="88"/>
      <c r="B140" s="16" t="s">
        <v>17</v>
      </c>
      <c r="C140" s="24">
        <v>0.15384615384615385</v>
      </c>
      <c r="D140" s="24">
        <v>0.4358974358974359</v>
      </c>
      <c r="E140" s="24">
        <v>0.41025641025641024</v>
      </c>
      <c r="F140" s="30"/>
    </row>
    <row r="150" spans="1:6" ht="18" x14ac:dyDescent="0.25">
      <c r="B150" s="87" t="s">
        <v>55</v>
      </c>
      <c r="C150" s="87"/>
      <c r="D150" s="87"/>
      <c r="E150" s="87"/>
      <c r="F150" s="30"/>
    </row>
    <row r="152" spans="1:6" ht="15" x14ac:dyDescent="0.25">
      <c r="B152" s="86" t="s">
        <v>53</v>
      </c>
      <c r="C152" s="86"/>
      <c r="D152" s="86"/>
      <c r="E152" s="86"/>
    </row>
    <row r="154" spans="1:6" x14ac:dyDescent="0.2">
      <c r="A154" s="16"/>
      <c r="B154" s="16"/>
      <c r="C154" s="21" t="s">
        <v>49</v>
      </c>
      <c r="D154" s="21" t="s">
        <v>0</v>
      </c>
      <c r="E154" s="21" t="s">
        <v>50</v>
      </c>
    </row>
    <row r="155" spans="1:6" x14ac:dyDescent="0.2">
      <c r="A155" s="85" t="s">
        <v>25</v>
      </c>
      <c r="B155" s="16" t="s">
        <v>51</v>
      </c>
      <c r="C155" s="32">
        <v>0.65789473684210531</v>
      </c>
      <c r="D155" s="32">
        <v>0.28947368421052633</v>
      </c>
      <c r="E155" s="32">
        <v>5.2631578947368418E-2</v>
      </c>
    </row>
    <row r="156" spans="1:6" x14ac:dyDescent="0.2">
      <c r="A156" s="85"/>
      <c r="B156" s="16" t="s">
        <v>17</v>
      </c>
      <c r="C156" s="32">
        <v>0.63934426229508201</v>
      </c>
      <c r="D156" s="32">
        <v>0.32786885245901637</v>
      </c>
      <c r="E156" s="32">
        <v>3.2786885245901641E-2</v>
      </c>
    </row>
    <row r="157" spans="1:6" x14ac:dyDescent="0.2">
      <c r="A157" s="85" t="s">
        <v>26</v>
      </c>
      <c r="B157" s="16" t="s">
        <v>51</v>
      </c>
      <c r="C157" s="32">
        <v>0.53623188405797106</v>
      </c>
      <c r="D157" s="32">
        <v>0.39130434782608697</v>
      </c>
      <c r="E157" s="32">
        <v>7.2463768115942032E-2</v>
      </c>
    </row>
    <row r="158" spans="1:6" x14ac:dyDescent="0.2">
      <c r="A158" s="85"/>
      <c r="B158" s="16" t="s">
        <v>17</v>
      </c>
      <c r="C158" s="32">
        <v>0.5</v>
      </c>
      <c r="D158" s="32">
        <v>0.43421052631578955</v>
      </c>
      <c r="E158" s="32">
        <v>6.5789473684210523E-2</v>
      </c>
    </row>
    <row r="159" spans="1:6" x14ac:dyDescent="0.2">
      <c r="A159" s="85" t="s">
        <v>27</v>
      </c>
      <c r="B159" s="16" t="s">
        <v>51</v>
      </c>
      <c r="C159" s="32">
        <v>0.46153846153846151</v>
      </c>
      <c r="D159" s="32">
        <v>0.53846153846153844</v>
      </c>
      <c r="E159" s="32">
        <v>0</v>
      </c>
    </row>
    <row r="160" spans="1:6" x14ac:dyDescent="0.2">
      <c r="A160" s="85"/>
      <c r="B160" s="16" t="s">
        <v>17</v>
      </c>
      <c r="C160" s="32">
        <v>0.61904761904761907</v>
      </c>
      <c r="D160" s="32">
        <v>0.33333333333333326</v>
      </c>
      <c r="E160" s="32">
        <v>4.7619047619047616E-2</v>
      </c>
    </row>
    <row r="161" spans="1:6" x14ac:dyDescent="0.2">
      <c r="A161" s="85" t="s">
        <v>28</v>
      </c>
      <c r="B161" s="16" t="s">
        <v>51</v>
      </c>
      <c r="C161" s="32">
        <v>0.52</v>
      </c>
      <c r="D161" s="32">
        <v>0.4</v>
      </c>
      <c r="E161" s="32">
        <v>0.08</v>
      </c>
    </row>
    <row r="162" spans="1:6" x14ac:dyDescent="0.2">
      <c r="A162" s="85"/>
      <c r="B162" s="16" t="s">
        <v>17</v>
      </c>
      <c r="C162" s="32">
        <v>0.63414634146341464</v>
      </c>
      <c r="D162" s="32">
        <v>0.32926829268292684</v>
      </c>
      <c r="E162" s="32">
        <v>3.6585365853658534E-2</v>
      </c>
    </row>
    <row r="163" spans="1:6" x14ac:dyDescent="0.2">
      <c r="A163" s="85" t="s">
        <v>29</v>
      </c>
      <c r="B163" s="16" t="s">
        <v>51</v>
      </c>
      <c r="C163" s="32">
        <v>0.42307692307692307</v>
      </c>
      <c r="D163" s="32">
        <v>0.53846153846153844</v>
      </c>
      <c r="E163" s="32">
        <v>3.8461538461538464E-2</v>
      </c>
    </row>
    <row r="164" spans="1:6" x14ac:dyDescent="0.2">
      <c r="A164" s="85"/>
      <c r="B164" s="16" t="s">
        <v>17</v>
      </c>
      <c r="C164" s="32">
        <v>0.51666666666666672</v>
      </c>
      <c r="D164" s="32">
        <v>0.41666666666666674</v>
      </c>
      <c r="E164" s="32">
        <v>6.6666666666666666E-2</v>
      </c>
    </row>
    <row r="165" spans="1:6" x14ac:dyDescent="0.2">
      <c r="A165" s="85" t="s">
        <v>20</v>
      </c>
      <c r="B165" s="16" t="s">
        <v>51</v>
      </c>
      <c r="C165" s="32">
        <v>0.44444444444444442</v>
      </c>
      <c r="D165" s="32">
        <v>0.51851851851851849</v>
      </c>
      <c r="E165" s="32">
        <v>3.7037037037037035E-2</v>
      </c>
    </row>
    <row r="166" spans="1:6" x14ac:dyDescent="0.2">
      <c r="A166" s="85"/>
      <c r="B166" s="16" t="s">
        <v>17</v>
      </c>
      <c r="C166" s="32">
        <v>0.64925373134328357</v>
      </c>
      <c r="D166" s="32">
        <v>0.29104477611940299</v>
      </c>
      <c r="E166" s="32">
        <v>5.9701492537313425E-2</v>
      </c>
    </row>
    <row r="167" spans="1:6" x14ac:dyDescent="0.2">
      <c r="A167" s="23"/>
    </row>
    <row r="168" spans="1:6" x14ac:dyDescent="0.2">
      <c r="A168" s="23"/>
      <c r="B168" s="16"/>
      <c r="C168" s="21"/>
      <c r="D168" s="21"/>
      <c r="E168" s="21"/>
    </row>
    <row r="169" spans="1:6" x14ac:dyDescent="0.2">
      <c r="A169" s="31"/>
      <c r="B169" s="16"/>
      <c r="C169" s="24"/>
      <c r="D169" s="24"/>
      <c r="E169" s="24"/>
    </row>
    <row r="170" spans="1:6" x14ac:dyDescent="0.2">
      <c r="A170" s="23"/>
    </row>
    <row r="171" spans="1:6" x14ac:dyDescent="0.2">
      <c r="A171" s="23"/>
    </row>
    <row r="172" spans="1:6" x14ac:dyDescent="0.2">
      <c r="A172" s="23"/>
    </row>
    <row r="173" spans="1:6" ht="15" x14ac:dyDescent="0.25">
      <c r="B173" s="86" t="s">
        <v>52</v>
      </c>
      <c r="C173" s="86"/>
      <c r="D173" s="86"/>
      <c r="E173" s="86"/>
    </row>
    <row r="175" spans="1:6" x14ac:dyDescent="0.2">
      <c r="A175" s="16"/>
      <c r="B175" s="16"/>
      <c r="C175" s="21" t="s">
        <v>49</v>
      </c>
      <c r="D175" s="21" t="s">
        <v>0</v>
      </c>
      <c r="E175" s="21" t="s">
        <v>50</v>
      </c>
    </row>
    <row r="176" spans="1:6" x14ac:dyDescent="0.2">
      <c r="A176" s="85" t="s">
        <v>25</v>
      </c>
      <c r="B176" s="16" t="s">
        <v>51</v>
      </c>
      <c r="C176" s="32">
        <v>0.24324324324324326</v>
      </c>
      <c r="D176" s="32">
        <v>0.48648648648648651</v>
      </c>
      <c r="E176" s="32">
        <v>0.27027027027027029</v>
      </c>
      <c r="F176" s="30"/>
    </row>
    <row r="177" spans="1:6" x14ac:dyDescent="0.2">
      <c r="A177" s="85"/>
      <c r="B177" s="16" t="s">
        <v>17</v>
      </c>
      <c r="C177" s="32">
        <v>0.44262295081967212</v>
      </c>
      <c r="D177" s="32">
        <v>0.39344262295081966</v>
      </c>
      <c r="E177" s="32">
        <v>0.16393442622950818</v>
      </c>
      <c r="F177" s="30"/>
    </row>
    <row r="178" spans="1:6" x14ac:dyDescent="0.2">
      <c r="A178" s="85" t="s">
        <v>26</v>
      </c>
      <c r="B178" s="16" t="s">
        <v>51</v>
      </c>
      <c r="C178" s="32">
        <v>0.171875</v>
      </c>
      <c r="D178" s="32">
        <v>0.359375</v>
      </c>
      <c r="E178" s="32">
        <v>0.46875</v>
      </c>
      <c r="F178" s="30"/>
    </row>
    <row r="179" spans="1:6" x14ac:dyDescent="0.2">
      <c r="A179" s="85"/>
      <c r="B179" s="16" t="s">
        <v>17</v>
      </c>
      <c r="C179" s="32">
        <v>0.25</v>
      </c>
      <c r="D179" s="32">
        <v>0.39473684210526316</v>
      </c>
      <c r="E179" s="32">
        <v>0.35526315789473684</v>
      </c>
      <c r="F179" s="30"/>
    </row>
    <row r="180" spans="1:6" x14ac:dyDescent="0.2">
      <c r="A180" s="85" t="s">
        <v>27</v>
      </c>
      <c r="B180" s="16" t="s">
        <v>51</v>
      </c>
      <c r="C180" s="32">
        <v>0.19230769230769235</v>
      </c>
      <c r="D180" s="32">
        <v>0.46153846153846151</v>
      </c>
      <c r="E180" s="32">
        <v>0.34615384615384615</v>
      </c>
      <c r="F180" s="30"/>
    </row>
    <row r="181" spans="1:6" x14ac:dyDescent="0.2">
      <c r="A181" s="85"/>
      <c r="B181" s="16" t="s">
        <v>17</v>
      </c>
      <c r="C181" s="32">
        <v>0.19047619047619047</v>
      </c>
      <c r="D181" s="32">
        <v>0.42857142857142855</v>
      </c>
      <c r="E181" s="32">
        <v>0.38095238095238093</v>
      </c>
      <c r="F181" s="30"/>
    </row>
    <row r="182" spans="1:6" x14ac:dyDescent="0.2">
      <c r="A182" s="85" t="s">
        <v>28</v>
      </c>
      <c r="B182" s="16" t="s">
        <v>51</v>
      </c>
      <c r="C182" s="32">
        <v>0.28000000000000003</v>
      </c>
      <c r="D182" s="32">
        <v>0.4</v>
      </c>
      <c r="E182" s="32">
        <v>0.32</v>
      </c>
      <c r="F182" s="30"/>
    </row>
    <row r="183" spans="1:6" x14ac:dyDescent="0.2">
      <c r="A183" s="85"/>
      <c r="B183" s="16" t="s">
        <v>17</v>
      </c>
      <c r="C183" s="32">
        <v>0.30864197530864196</v>
      </c>
      <c r="D183" s="32">
        <v>0.48148148148148145</v>
      </c>
      <c r="E183" s="32">
        <v>0.2098765432098765</v>
      </c>
      <c r="F183" s="30"/>
    </row>
    <row r="184" spans="1:6" x14ac:dyDescent="0.2">
      <c r="A184" s="85" t="s">
        <v>29</v>
      </c>
      <c r="B184" s="16" t="s">
        <v>51</v>
      </c>
      <c r="C184" s="32">
        <v>0.24137931034482757</v>
      </c>
      <c r="D184" s="32">
        <v>0.41379310344827586</v>
      </c>
      <c r="E184" s="32">
        <v>0.34482758620689657</v>
      </c>
      <c r="F184" s="30"/>
    </row>
    <row r="185" spans="1:6" x14ac:dyDescent="0.2">
      <c r="A185" s="85"/>
      <c r="B185" s="16" t="s">
        <v>17</v>
      </c>
      <c r="C185" s="32">
        <v>0.26666666666666666</v>
      </c>
      <c r="D185" s="32">
        <v>0.2</v>
      </c>
      <c r="E185" s="32">
        <v>0.53333333333333333</v>
      </c>
      <c r="F185" s="30"/>
    </row>
    <row r="186" spans="1:6" x14ac:dyDescent="0.2">
      <c r="A186" s="85" t="s">
        <v>20</v>
      </c>
      <c r="B186" s="16" t="s">
        <v>51</v>
      </c>
      <c r="C186" s="32">
        <v>0.14814814814814814</v>
      </c>
      <c r="D186" s="32">
        <v>0.48148148148148145</v>
      </c>
      <c r="E186" s="32">
        <v>0.37037037037037041</v>
      </c>
    </row>
    <row r="187" spans="1:6" x14ac:dyDescent="0.2">
      <c r="A187" s="85"/>
      <c r="B187" s="16" t="s">
        <v>17</v>
      </c>
      <c r="C187" s="32">
        <v>0.26119402985074625</v>
      </c>
      <c r="D187" s="32">
        <v>0.34328358208955223</v>
      </c>
      <c r="E187" s="32">
        <v>0.39552238805970147</v>
      </c>
    </row>
    <row r="194" spans="1:6" x14ac:dyDescent="0.2">
      <c r="A194" s="23"/>
    </row>
    <row r="195" spans="1:6" ht="18" x14ac:dyDescent="0.25">
      <c r="A195" s="23"/>
      <c r="B195" s="87" t="s">
        <v>56</v>
      </c>
      <c r="C195" s="87"/>
      <c r="D195" s="87"/>
      <c r="E195" s="87"/>
    </row>
    <row r="196" spans="1:6" x14ac:dyDescent="0.2">
      <c r="A196" s="23"/>
    </row>
    <row r="197" spans="1:6" ht="15" x14ac:dyDescent="0.25">
      <c r="B197" s="86" t="s">
        <v>53</v>
      </c>
      <c r="C197" s="86"/>
      <c r="D197" s="86"/>
      <c r="E197" s="86"/>
    </row>
    <row r="199" spans="1:6" x14ac:dyDescent="0.2">
      <c r="A199" s="16"/>
      <c r="B199" s="16"/>
      <c r="C199" s="29" t="s">
        <v>49</v>
      </c>
      <c r="D199" s="29" t="s">
        <v>0</v>
      </c>
      <c r="E199" s="29" t="s">
        <v>50</v>
      </c>
    </row>
    <row r="200" spans="1:6" x14ac:dyDescent="0.2">
      <c r="A200" s="85" t="s">
        <v>2</v>
      </c>
      <c r="B200" s="16" t="s">
        <v>51</v>
      </c>
      <c r="C200" s="24">
        <v>0.2</v>
      </c>
      <c r="D200" s="24">
        <v>0.73333333333333328</v>
      </c>
      <c r="E200" s="24">
        <v>6.6666666666666666E-2</v>
      </c>
      <c r="F200" s="30"/>
    </row>
    <row r="201" spans="1:6" x14ac:dyDescent="0.2">
      <c r="A201" s="85"/>
      <c r="B201" s="16" t="s">
        <v>17</v>
      </c>
      <c r="C201" s="24">
        <v>0.5</v>
      </c>
      <c r="D201" s="24">
        <v>0.25</v>
      </c>
      <c r="E201" s="24">
        <v>0.25</v>
      </c>
      <c r="F201" s="30"/>
    </row>
    <row r="202" spans="1:6" x14ac:dyDescent="0.2">
      <c r="A202" s="85" t="s">
        <v>3</v>
      </c>
      <c r="B202" s="16" t="s">
        <v>51</v>
      </c>
      <c r="C202" s="24">
        <v>0.55339805825242716</v>
      </c>
      <c r="D202" s="24">
        <v>0.37864077669902912</v>
      </c>
      <c r="E202" s="24">
        <v>6.7961165048543687E-2</v>
      </c>
      <c r="F202" s="30"/>
    </row>
    <row r="203" spans="1:6" x14ac:dyDescent="0.2">
      <c r="A203" s="85"/>
      <c r="B203" s="16" t="s">
        <v>17</v>
      </c>
      <c r="C203" s="24">
        <v>0.5855855855855856</v>
      </c>
      <c r="D203" s="24">
        <v>0.31531531531531531</v>
      </c>
      <c r="E203" s="24">
        <v>9.90990990990991E-2</v>
      </c>
      <c r="F203" s="30"/>
    </row>
    <row r="204" spans="1:6" x14ac:dyDescent="0.2">
      <c r="A204" s="85" t="s">
        <v>4</v>
      </c>
      <c r="B204" s="16" t="s">
        <v>51</v>
      </c>
      <c r="C204" s="24">
        <v>0.50877192982456143</v>
      </c>
      <c r="D204" s="24">
        <v>0.43859649122807015</v>
      </c>
      <c r="E204" s="24">
        <v>5.2631578947368418E-2</v>
      </c>
      <c r="F204" s="30"/>
    </row>
    <row r="205" spans="1:6" x14ac:dyDescent="0.2">
      <c r="A205" s="85"/>
      <c r="B205" s="16" t="s">
        <v>17</v>
      </c>
      <c r="C205" s="24">
        <v>0.59712230215827333</v>
      </c>
      <c r="D205" s="24">
        <v>0.37410071942446044</v>
      </c>
      <c r="E205" s="24">
        <v>2.8776978417266189E-2</v>
      </c>
      <c r="F205" s="30"/>
    </row>
    <row r="206" spans="1:6" x14ac:dyDescent="0.2">
      <c r="A206" s="85" t="s">
        <v>5</v>
      </c>
      <c r="B206" s="16" t="s">
        <v>51</v>
      </c>
      <c r="C206" s="24">
        <v>0.58333333333333337</v>
      </c>
      <c r="D206" s="24">
        <v>0.41666666666666674</v>
      </c>
      <c r="E206" s="24">
        <v>0</v>
      </c>
      <c r="F206" s="30"/>
    </row>
    <row r="207" spans="1:6" x14ac:dyDescent="0.2">
      <c r="A207" s="85"/>
      <c r="B207" s="16" t="s">
        <v>17</v>
      </c>
      <c r="C207" s="24">
        <v>0.61</v>
      </c>
      <c r="D207" s="24">
        <v>0.35</v>
      </c>
      <c r="E207" s="24">
        <v>0.04</v>
      </c>
      <c r="F207" s="30"/>
    </row>
    <row r="208" spans="1:6" x14ac:dyDescent="0.2">
      <c r="A208" s="23"/>
      <c r="B208" s="16"/>
      <c r="C208" s="32"/>
      <c r="D208" s="32"/>
      <c r="E208" s="32"/>
      <c r="F208" s="30"/>
    </row>
    <row r="209" spans="1:6" x14ac:dyDescent="0.2">
      <c r="A209" s="23"/>
      <c r="B209" s="16"/>
      <c r="C209" s="32"/>
      <c r="D209" s="32"/>
      <c r="E209" s="32"/>
      <c r="F209" s="30"/>
    </row>
    <row r="210" spans="1:6" x14ac:dyDescent="0.2">
      <c r="A210" s="23"/>
      <c r="B210" s="16"/>
      <c r="C210" s="32"/>
      <c r="D210" s="32"/>
      <c r="E210" s="32"/>
    </row>
    <row r="211" spans="1:6" x14ac:dyDescent="0.2">
      <c r="A211" s="23"/>
      <c r="B211" s="16"/>
      <c r="C211" s="32"/>
      <c r="D211" s="32"/>
      <c r="E211" s="32"/>
    </row>
    <row r="215" spans="1:6" ht="15" x14ac:dyDescent="0.25">
      <c r="B215" s="86" t="s">
        <v>52</v>
      </c>
      <c r="C215" s="86"/>
      <c r="D215" s="86"/>
      <c r="E215" s="86"/>
    </row>
    <row r="217" spans="1:6" x14ac:dyDescent="0.2">
      <c r="A217" s="16"/>
      <c r="B217" s="16"/>
      <c r="C217" s="29" t="s">
        <v>49</v>
      </c>
      <c r="D217" s="29" t="s">
        <v>0</v>
      </c>
      <c r="E217" s="29" t="s">
        <v>50</v>
      </c>
    </row>
    <row r="218" spans="1:6" x14ac:dyDescent="0.2">
      <c r="A218" s="85" t="s">
        <v>2</v>
      </c>
      <c r="B218" s="16" t="s">
        <v>51</v>
      </c>
      <c r="C218" s="24">
        <v>0.14285714285714285</v>
      </c>
      <c r="D218" s="24">
        <v>0.5</v>
      </c>
      <c r="E218" s="24">
        <v>0.35714285714285715</v>
      </c>
    </row>
    <row r="219" spans="1:6" x14ac:dyDescent="0.2">
      <c r="A219" s="85"/>
      <c r="B219" s="16" t="s">
        <v>17</v>
      </c>
      <c r="C219" s="24">
        <v>0.25</v>
      </c>
      <c r="D219" s="24">
        <v>0.5</v>
      </c>
      <c r="E219" s="24">
        <v>0.25</v>
      </c>
    </row>
    <row r="220" spans="1:6" x14ac:dyDescent="0.2">
      <c r="A220" s="85" t="s">
        <v>3</v>
      </c>
      <c r="B220" s="16" t="s">
        <v>51</v>
      </c>
      <c r="C220" s="24">
        <v>0.17171717171717168</v>
      </c>
      <c r="D220" s="24">
        <v>0.40404040404040403</v>
      </c>
      <c r="E220" s="24">
        <v>0.4242424242424242</v>
      </c>
    </row>
    <row r="221" spans="1:6" x14ac:dyDescent="0.2">
      <c r="A221" s="85"/>
      <c r="B221" s="16" t="s">
        <v>17</v>
      </c>
      <c r="C221" s="24">
        <v>0.22727272727272727</v>
      </c>
      <c r="D221" s="24">
        <v>0.49090909090909096</v>
      </c>
      <c r="E221" s="24">
        <v>0.2818181818181818</v>
      </c>
    </row>
    <row r="222" spans="1:6" x14ac:dyDescent="0.2">
      <c r="A222" s="85" t="s">
        <v>4</v>
      </c>
      <c r="B222" s="16" t="s">
        <v>51</v>
      </c>
      <c r="C222" s="24">
        <v>0.2</v>
      </c>
      <c r="D222" s="24">
        <v>0.45454545454545453</v>
      </c>
      <c r="E222" s="24">
        <v>0.34545454545454546</v>
      </c>
    </row>
    <row r="223" spans="1:6" x14ac:dyDescent="0.2">
      <c r="A223" s="85"/>
      <c r="B223" s="16" t="s">
        <v>17</v>
      </c>
      <c r="C223" s="24">
        <v>0.35251798561151076</v>
      </c>
      <c r="D223" s="24">
        <v>0.36690647482014394</v>
      </c>
      <c r="E223" s="24">
        <v>0.2805755395683453</v>
      </c>
    </row>
    <row r="224" spans="1:6" x14ac:dyDescent="0.2">
      <c r="A224" s="85" t="s">
        <v>5</v>
      </c>
      <c r="B224" s="16" t="s">
        <v>51</v>
      </c>
      <c r="C224" s="24">
        <v>0.30555555555555558</v>
      </c>
      <c r="D224" s="24">
        <v>0.33333333333333326</v>
      </c>
      <c r="E224" s="24">
        <v>0.36111111111111105</v>
      </c>
    </row>
    <row r="225" spans="1:6" x14ac:dyDescent="0.2">
      <c r="A225" s="85"/>
      <c r="B225" s="16" t="s">
        <v>17</v>
      </c>
      <c r="C225" s="24">
        <v>0.26262626262626265</v>
      </c>
      <c r="D225" s="24">
        <v>0.37373737373737376</v>
      </c>
      <c r="E225" s="24">
        <v>0.36363636363636365</v>
      </c>
    </row>
    <row r="238" spans="1:6" ht="18" x14ac:dyDescent="0.25">
      <c r="B238" s="87" t="s">
        <v>57</v>
      </c>
      <c r="C238" s="87"/>
      <c r="D238" s="87"/>
      <c r="E238" s="87"/>
      <c r="F238" s="30"/>
    </row>
    <row r="240" spans="1:6" ht="15" x14ac:dyDescent="0.25">
      <c r="B240" s="86" t="s">
        <v>53</v>
      </c>
      <c r="C240" s="86"/>
      <c r="D240" s="86"/>
      <c r="E240" s="86"/>
    </row>
    <row r="242" spans="1:5" x14ac:dyDescent="0.2">
      <c r="A242" s="16"/>
      <c r="B242" s="16"/>
      <c r="C242" s="29" t="s">
        <v>49</v>
      </c>
      <c r="D242" s="29" t="s">
        <v>0</v>
      </c>
      <c r="E242" s="29" t="s">
        <v>50</v>
      </c>
    </row>
    <row r="243" spans="1:5" x14ac:dyDescent="0.2">
      <c r="A243" s="85" t="s">
        <v>33</v>
      </c>
      <c r="B243" s="16" t="s">
        <v>51</v>
      </c>
      <c r="C243" s="24">
        <v>0.54545454545454541</v>
      </c>
      <c r="D243" s="24">
        <v>0.36363636363636365</v>
      </c>
      <c r="E243" s="24">
        <v>9.0909090909090912E-2</v>
      </c>
    </row>
    <row r="244" spans="1:5" x14ac:dyDescent="0.2">
      <c r="A244" s="85"/>
      <c r="B244" s="16" t="s">
        <v>17</v>
      </c>
      <c r="C244" s="24">
        <v>0.61702127659574468</v>
      </c>
      <c r="D244" s="24">
        <v>0.34042553191489361</v>
      </c>
      <c r="E244" s="24">
        <v>4.2553191489361701E-2</v>
      </c>
    </row>
    <row r="245" spans="1:5" x14ac:dyDescent="0.2">
      <c r="A245" s="85" t="s">
        <v>34</v>
      </c>
      <c r="B245" s="16" t="s">
        <v>51</v>
      </c>
      <c r="C245" s="24">
        <v>0.5955056179775281</v>
      </c>
      <c r="D245" s="24">
        <v>0.35955056179775285</v>
      </c>
      <c r="E245" s="24">
        <v>4.4943820224719107E-2</v>
      </c>
    </row>
    <row r="246" spans="1:5" x14ac:dyDescent="0.2">
      <c r="A246" s="85"/>
      <c r="B246" s="16" t="s">
        <v>17</v>
      </c>
      <c r="C246" s="24">
        <v>0.59259259259259256</v>
      </c>
      <c r="D246" s="24">
        <v>0.36213991769547327</v>
      </c>
      <c r="E246" s="24">
        <v>4.5267489711934158E-2</v>
      </c>
    </row>
    <row r="247" spans="1:5" x14ac:dyDescent="0.2">
      <c r="A247" s="85" t="s">
        <v>35</v>
      </c>
      <c r="B247" s="16" t="s">
        <v>51</v>
      </c>
      <c r="C247" s="24">
        <v>0.52</v>
      </c>
      <c r="D247" s="24">
        <v>0.44</v>
      </c>
      <c r="E247" s="24">
        <v>0.04</v>
      </c>
    </row>
    <row r="248" spans="1:5" x14ac:dyDescent="0.2">
      <c r="A248" s="85"/>
      <c r="B248" s="16" t="s">
        <v>17</v>
      </c>
      <c r="C248" s="24">
        <v>0.7142857142857143</v>
      </c>
      <c r="D248" s="24">
        <v>0.19047619047619047</v>
      </c>
      <c r="E248" s="24">
        <v>9.5238095238095233E-2</v>
      </c>
    </row>
    <row r="249" spans="1:5" x14ac:dyDescent="0.2">
      <c r="A249" s="85" t="s">
        <v>36</v>
      </c>
      <c r="B249" s="16" t="s">
        <v>51</v>
      </c>
      <c r="C249" s="24">
        <v>0.46031746031746029</v>
      </c>
      <c r="D249" s="24">
        <v>0.49206349206349204</v>
      </c>
      <c r="E249" s="24">
        <v>4.7619047619047616E-2</v>
      </c>
    </row>
    <row r="250" spans="1:5" x14ac:dyDescent="0.2">
      <c r="A250" s="85"/>
      <c r="B250" s="16" t="s">
        <v>17</v>
      </c>
      <c r="C250" s="24">
        <v>0.56603773584905659</v>
      </c>
      <c r="D250" s="24">
        <v>0.35849056603773582</v>
      </c>
      <c r="E250" s="24">
        <v>7.5471698113207544E-2</v>
      </c>
    </row>
    <row r="251" spans="1:5" x14ac:dyDescent="0.2">
      <c r="A251" s="85" t="s">
        <v>37</v>
      </c>
      <c r="B251" s="16" t="s">
        <v>51</v>
      </c>
      <c r="C251" s="24">
        <v>0</v>
      </c>
      <c r="D251" s="24">
        <v>0.88888888888888884</v>
      </c>
      <c r="E251" s="24">
        <v>0.1111111111111111</v>
      </c>
    </row>
    <row r="252" spans="1:5" x14ac:dyDescent="0.2">
      <c r="A252" s="85"/>
      <c r="B252" s="16" t="s">
        <v>17</v>
      </c>
      <c r="C252" s="24">
        <v>0.58333333333333337</v>
      </c>
      <c r="D252" s="24">
        <v>0.375</v>
      </c>
      <c r="E252" s="24">
        <v>4.1666666666666657E-2</v>
      </c>
    </row>
    <row r="253" spans="1:5" x14ac:dyDescent="0.2">
      <c r="A253" s="85" t="s">
        <v>38</v>
      </c>
      <c r="B253" s="16" t="s">
        <v>51</v>
      </c>
      <c r="C253" s="24">
        <v>1</v>
      </c>
      <c r="D253" s="24">
        <v>0</v>
      </c>
      <c r="E253" s="24">
        <v>0</v>
      </c>
    </row>
    <row r="254" spans="1:5" x14ac:dyDescent="0.2">
      <c r="A254" s="85"/>
      <c r="B254" s="16" t="s">
        <v>17</v>
      </c>
      <c r="C254" s="24">
        <v>0.76923076923076938</v>
      </c>
      <c r="D254" s="24">
        <v>0.23076923076923075</v>
      </c>
      <c r="E254" s="24">
        <v>0</v>
      </c>
    </row>
    <row r="255" spans="1:5" x14ac:dyDescent="0.2">
      <c r="A255" s="23"/>
      <c r="C255" s="34"/>
      <c r="D255" s="34"/>
      <c r="E255" s="34"/>
    </row>
    <row r="256" spans="1:5" x14ac:dyDescent="0.2">
      <c r="A256" s="23"/>
      <c r="B256" s="16"/>
      <c r="C256" s="29"/>
      <c r="D256" s="29"/>
      <c r="E256" s="29"/>
    </row>
    <row r="257" spans="1:6" x14ac:dyDescent="0.2">
      <c r="A257" s="31"/>
      <c r="B257" s="16"/>
      <c r="C257" s="24"/>
      <c r="D257" s="24"/>
      <c r="E257" s="24"/>
    </row>
    <row r="258" spans="1:6" x14ac:dyDescent="0.2">
      <c r="A258" s="23"/>
    </row>
    <row r="259" spans="1:6" x14ac:dyDescent="0.2">
      <c r="A259" s="23"/>
    </row>
    <row r="260" spans="1:6" x14ac:dyDescent="0.2">
      <c r="A260" s="23"/>
    </row>
    <row r="261" spans="1:6" ht="15" x14ac:dyDescent="0.25">
      <c r="B261" s="86" t="s">
        <v>52</v>
      </c>
      <c r="C261" s="86"/>
      <c r="D261" s="86"/>
      <c r="E261" s="86"/>
    </row>
    <row r="263" spans="1:6" x14ac:dyDescent="0.2">
      <c r="A263" s="16"/>
      <c r="B263" s="16"/>
      <c r="C263" s="29" t="s">
        <v>49</v>
      </c>
      <c r="D263" s="29" t="s">
        <v>0</v>
      </c>
      <c r="E263" s="29" t="s">
        <v>50</v>
      </c>
    </row>
    <row r="264" spans="1:6" x14ac:dyDescent="0.2">
      <c r="A264" s="85" t="s">
        <v>33</v>
      </c>
      <c r="B264" s="16" t="s">
        <v>51</v>
      </c>
      <c r="C264" s="24">
        <v>0.3</v>
      </c>
      <c r="D264" s="24">
        <v>0.3</v>
      </c>
      <c r="E264" s="24">
        <v>0.4</v>
      </c>
      <c r="F264" s="30"/>
    </row>
    <row r="265" spans="1:6" x14ac:dyDescent="0.2">
      <c r="A265" s="85"/>
      <c r="B265" s="16" t="s">
        <v>17</v>
      </c>
      <c r="C265" s="24">
        <v>0.25531914893617019</v>
      </c>
      <c r="D265" s="24">
        <v>0.40425531914893609</v>
      </c>
      <c r="E265" s="24">
        <v>0.34042553191489361</v>
      </c>
      <c r="F265" s="30"/>
    </row>
    <row r="266" spans="1:6" x14ac:dyDescent="0.2">
      <c r="A266" s="85" t="s">
        <v>34</v>
      </c>
      <c r="B266" s="16" t="s">
        <v>51</v>
      </c>
      <c r="C266" s="24">
        <v>0.20930232558139536</v>
      </c>
      <c r="D266" s="24">
        <v>0.41860465116279072</v>
      </c>
      <c r="E266" s="24">
        <v>0.37209302325581395</v>
      </c>
      <c r="F266" s="30"/>
    </row>
    <row r="267" spans="1:6" x14ac:dyDescent="0.2">
      <c r="A267" s="85"/>
      <c r="B267" s="16" t="s">
        <v>17</v>
      </c>
      <c r="C267" s="24">
        <v>0.27685950413223143</v>
      </c>
      <c r="D267" s="24">
        <v>0.38842975206611569</v>
      </c>
      <c r="E267" s="24">
        <v>0.33471074380165289</v>
      </c>
      <c r="F267" s="30"/>
    </row>
    <row r="268" spans="1:6" x14ac:dyDescent="0.2">
      <c r="A268" s="85" t="s">
        <v>35</v>
      </c>
      <c r="B268" s="16" t="s">
        <v>51</v>
      </c>
      <c r="C268" s="24">
        <v>0.2</v>
      </c>
      <c r="D268" s="24">
        <v>0.44</v>
      </c>
      <c r="E268" s="24">
        <v>0.36</v>
      </c>
      <c r="F268" s="30"/>
    </row>
    <row r="269" spans="1:6" x14ac:dyDescent="0.2">
      <c r="A269" s="85"/>
      <c r="B269" s="16" t="s">
        <v>17</v>
      </c>
      <c r="C269" s="24">
        <v>9.0909090909090912E-2</v>
      </c>
      <c r="D269" s="24">
        <v>0.59090909090909094</v>
      </c>
      <c r="E269" s="24">
        <v>0.31818181818181818</v>
      </c>
      <c r="F269" s="30"/>
    </row>
    <row r="270" spans="1:6" x14ac:dyDescent="0.2">
      <c r="A270" s="85" t="s">
        <v>36</v>
      </c>
      <c r="B270" s="16" t="s">
        <v>51</v>
      </c>
      <c r="C270" s="24">
        <v>0.16393442622950818</v>
      </c>
      <c r="D270" s="24">
        <v>0.39344262295081966</v>
      </c>
      <c r="E270" s="24">
        <v>0.44262295081967212</v>
      </c>
      <c r="F270" s="30"/>
    </row>
    <row r="271" spans="1:6" x14ac:dyDescent="0.2">
      <c r="A271" s="85"/>
      <c r="B271" s="16" t="s">
        <v>17</v>
      </c>
      <c r="C271" s="24">
        <v>0.33980582524271846</v>
      </c>
      <c r="D271" s="24">
        <v>0.33980582524271846</v>
      </c>
      <c r="E271" s="24">
        <v>0.32038834951456319</v>
      </c>
      <c r="F271" s="30"/>
    </row>
    <row r="272" spans="1:6" x14ac:dyDescent="0.2">
      <c r="A272" s="85" t="s">
        <v>37</v>
      </c>
      <c r="B272" s="16" t="s">
        <v>51</v>
      </c>
      <c r="C272" s="24">
        <v>0.22222222222222221</v>
      </c>
      <c r="D272" s="24">
        <v>0.44444444444444442</v>
      </c>
      <c r="E272" s="24">
        <v>0.33333333333333326</v>
      </c>
      <c r="F272" s="30"/>
    </row>
    <row r="273" spans="1:6" x14ac:dyDescent="0.2">
      <c r="A273" s="85"/>
      <c r="B273" s="16" t="s">
        <v>17</v>
      </c>
      <c r="C273" s="24">
        <v>0.375</v>
      </c>
      <c r="D273" s="24">
        <v>0.5</v>
      </c>
      <c r="E273" s="24">
        <v>0.125</v>
      </c>
      <c r="F273" s="30"/>
    </row>
    <row r="274" spans="1:6" x14ac:dyDescent="0.2">
      <c r="A274" s="85" t="s">
        <v>38</v>
      </c>
      <c r="B274" s="16" t="s">
        <v>51</v>
      </c>
      <c r="C274" s="24">
        <v>0</v>
      </c>
      <c r="D274" s="24">
        <v>1</v>
      </c>
      <c r="E274" s="24">
        <v>0</v>
      </c>
    </row>
    <row r="275" spans="1:6" x14ac:dyDescent="0.2">
      <c r="A275" s="85"/>
      <c r="B275" s="16" t="s">
        <v>17</v>
      </c>
      <c r="C275" s="24">
        <v>0.23076923076923075</v>
      </c>
      <c r="D275" s="24">
        <v>0.61538461538461542</v>
      </c>
      <c r="E275" s="24">
        <v>0.15384615384615385</v>
      </c>
    </row>
    <row r="282" spans="1:6" ht="18" x14ac:dyDescent="0.25">
      <c r="B282" s="87" t="s">
        <v>58</v>
      </c>
      <c r="C282" s="87"/>
      <c r="D282" s="87"/>
      <c r="E282" s="87"/>
      <c r="F282" s="30"/>
    </row>
    <row r="284" spans="1:6" ht="15" x14ac:dyDescent="0.25">
      <c r="B284" s="86" t="s">
        <v>53</v>
      </c>
      <c r="C284" s="86"/>
      <c r="D284" s="86"/>
      <c r="E284" s="86"/>
    </row>
    <row r="286" spans="1:6" x14ac:dyDescent="0.2">
      <c r="A286" s="16"/>
      <c r="B286" s="16"/>
      <c r="C286" s="29" t="s">
        <v>49</v>
      </c>
      <c r="D286" s="29" t="s">
        <v>0</v>
      </c>
      <c r="E286" s="29" t="s">
        <v>50</v>
      </c>
    </row>
    <row r="287" spans="1:6" x14ac:dyDescent="0.2">
      <c r="A287" s="85" t="s">
        <v>6</v>
      </c>
      <c r="B287" s="16" t="s">
        <v>51</v>
      </c>
      <c r="C287" s="24">
        <v>0.6271186440677966</v>
      </c>
      <c r="D287" s="24">
        <v>0.33898305084745756</v>
      </c>
      <c r="E287" s="24">
        <v>3.3898305084745763E-2</v>
      </c>
    </row>
    <row r="288" spans="1:6" x14ac:dyDescent="0.2">
      <c r="A288" s="85"/>
      <c r="B288" s="16" t="s">
        <v>17</v>
      </c>
      <c r="C288" s="24">
        <v>0.62019230769230771</v>
      </c>
      <c r="D288" s="24">
        <v>0.34134615384615385</v>
      </c>
      <c r="E288" s="24">
        <v>3.8461538461538464E-2</v>
      </c>
    </row>
    <row r="289" spans="1:5" x14ac:dyDescent="0.2">
      <c r="A289" s="85" t="s">
        <v>7</v>
      </c>
      <c r="B289" s="16" t="s">
        <v>51</v>
      </c>
      <c r="C289" s="24">
        <v>0.4946236559139785</v>
      </c>
      <c r="D289" s="24">
        <v>0.44086021505376344</v>
      </c>
      <c r="E289" s="24">
        <v>6.4516129032258063E-2</v>
      </c>
    </row>
    <row r="290" spans="1:5" x14ac:dyDescent="0.2">
      <c r="A290" s="85"/>
      <c r="B290" s="16" t="s">
        <v>17</v>
      </c>
      <c r="C290" s="24">
        <v>0.62790697674418605</v>
      </c>
      <c r="D290" s="24">
        <v>0.32558139534883723</v>
      </c>
      <c r="E290" s="24">
        <v>4.6511627906976744E-2</v>
      </c>
    </row>
    <row r="291" spans="1:5" x14ac:dyDescent="0.2">
      <c r="A291" s="85" t="s">
        <v>8</v>
      </c>
      <c r="B291" s="16" t="s">
        <v>51</v>
      </c>
      <c r="C291" s="24">
        <v>0.4642857142857143</v>
      </c>
      <c r="D291" s="24">
        <v>0.48214285714285715</v>
      </c>
      <c r="E291" s="24">
        <v>5.3571428571428568E-2</v>
      </c>
    </row>
    <row r="292" spans="1:5" x14ac:dyDescent="0.2">
      <c r="A292" s="85"/>
      <c r="B292" s="16" t="s">
        <v>17</v>
      </c>
      <c r="C292" s="24">
        <v>0.46551724137931033</v>
      </c>
      <c r="D292" s="24">
        <v>0.41379310344827586</v>
      </c>
      <c r="E292" s="24">
        <v>0.12068965517241378</v>
      </c>
    </row>
    <row r="293" spans="1:5" x14ac:dyDescent="0.2">
      <c r="A293" s="27"/>
      <c r="B293" s="16"/>
      <c r="C293" s="24"/>
      <c r="D293" s="24"/>
      <c r="E293" s="24"/>
    </row>
    <row r="294" spans="1:5" x14ac:dyDescent="0.2">
      <c r="A294" s="27"/>
      <c r="B294" s="16"/>
      <c r="C294" s="24"/>
      <c r="D294" s="24"/>
      <c r="E294" s="24"/>
    </row>
    <row r="295" spans="1:5" x14ac:dyDescent="0.2">
      <c r="A295" s="27"/>
      <c r="B295" s="16"/>
      <c r="C295" s="24"/>
      <c r="D295" s="24"/>
      <c r="E295" s="24"/>
    </row>
    <row r="296" spans="1:5" x14ac:dyDescent="0.2">
      <c r="A296" s="27"/>
      <c r="B296" s="16"/>
      <c r="C296" s="24"/>
      <c r="D296" s="24"/>
      <c r="E296" s="24"/>
    </row>
    <row r="297" spans="1:5" x14ac:dyDescent="0.2">
      <c r="A297" s="27"/>
      <c r="B297" s="16"/>
      <c r="C297" s="24"/>
      <c r="D297" s="24"/>
      <c r="E297" s="24"/>
    </row>
    <row r="298" spans="1:5" x14ac:dyDescent="0.2">
      <c r="A298" s="27"/>
      <c r="B298" s="16"/>
      <c r="C298" s="24"/>
      <c r="D298" s="24"/>
      <c r="E298" s="24"/>
    </row>
    <row r="299" spans="1:5" x14ac:dyDescent="0.2">
      <c r="A299" s="23"/>
      <c r="C299" s="34"/>
      <c r="D299" s="34"/>
      <c r="E299" s="34"/>
    </row>
    <row r="300" spans="1:5" x14ac:dyDescent="0.2">
      <c r="A300" s="23"/>
      <c r="B300" s="16"/>
      <c r="C300" s="29"/>
      <c r="D300" s="29"/>
      <c r="E300" s="29"/>
    </row>
    <row r="301" spans="1:5" x14ac:dyDescent="0.2">
      <c r="A301" s="31"/>
      <c r="B301" s="16"/>
      <c r="C301" s="24"/>
      <c r="D301" s="24"/>
      <c r="E301" s="24"/>
    </row>
    <row r="302" spans="1:5" x14ac:dyDescent="0.2">
      <c r="A302" s="23"/>
    </row>
    <row r="303" spans="1:5" x14ac:dyDescent="0.2">
      <c r="A303" s="23"/>
    </row>
    <row r="304" spans="1:5" x14ac:dyDescent="0.2">
      <c r="A304" s="23"/>
    </row>
    <row r="305" spans="1:6" ht="15" x14ac:dyDescent="0.25">
      <c r="B305" s="86" t="s">
        <v>52</v>
      </c>
      <c r="C305" s="86"/>
      <c r="D305" s="86"/>
      <c r="E305" s="86"/>
    </row>
    <row r="307" spans="1:6" x14ac:dyDescent="0.2">
      <c r="A307" s="16"/>
      <c r="B307" s="16"/>
      <c r="C307" s="29" t="s">
        <v>49</v>
      </c>
      <c r="D307" s="29" t="s">
        <v>0</v>
      </c>
      <c r="E307" s="29" t="s">
        <v>50</v>
      </c>
    </row>
    <row r="308" spans="1:6" x14ac:dyDescent="0.2">
      <c r="A308" s="85" t="s">
        <v>6</v>
      </c>
      <c r="B308" s="16" t="s">
        <v>51</v>
      </c>
      <c r="C308" s="24">
        <v>0.24137931034482757</v>
      </c>
      <c r="D308" s="24">
        <v>0.48275862068965514</v>
      </c>
      <c r="E308" s="24">
        <v>0.27586206896551724</v>
      </c>
      <c r="F308" s="30"/>
    </row>
    <row r="309" spans="1:6" x14ac:dyDescent="0.2">
      <c r="A309" s="85"/>
      <c r="B309" s="16" t="s">
        <v>17</v>
      </c>
      <c r="C309" s="24">
        <v>0.27053140096618356</v>
      </c>
      <c r="D309" s="24">
        <v>0.3671497584541063</v>
      </c>
      <c r="E309" s="24">
        <v>0.36231884057971014</v>
      </c>
      <c r="F309" s="30"/>
    </row>
    <row r="310" spans="1:6" x14ac:dyDescent="0.2">
      <c r="A310" s="85" t="s">
        <v>7</v>
      </c>
      <c r="B310" s="16" t="s">
        <v>51</v>
      </c>
      <c r="C310" s="24">
        <v>0.14942528735632185</v>
      </c>
      <c r="D310" s="24">
        <v>0.39080459770114939</v>
      </c>
      <c r="E310" s="24">
        <v>0.45977011494252873</v>
      </c>
      <c r="F310" s="30"/>
    </row>
    <row r="311" spans="1:6" x14ac:dyDescent="0.2">
      <c r="A311" s="85"/>
      <c r="B311" s="16" t="s">
        <v>17</v>
      </c>
      <c r="C311" s="24">
        <v>0.30813953488372092</v>
      </c>
      <c r="D311" s="24">
        <v>0.43023255813953493</v>
      </c>
      <c r="E311" s="24">
        <v>0.26162790697674421</v>
      </c>
      <c r="F311" s="30"/>
    </row>
    <row r="312" spans="1:6" x14ac:dyDescent="0.2">
      <c r="A312" s="85" t="s">
        <v>8</v>
      </c>
      <c r="B312" s="16" t="s">
        <v>51</v>
      </c>
      <c r="C312" s="24">
        <v>0.23214285714285715</v>
      </c>
      <c r="D312" s="24">
        <v>0.375</v>
      </c>
      <c r="E312" s="24">
        <v>0.39285714285714285</v>
      </c>
      <c r="F312" s="30"/>
    </row>
    <row r="313" spans="1:6" x14ac:dyDescent="0.2">
      <c r="A313" s="85"/>
      <c r="B313" s="16" t="s">
        <v>17</v>
      </c>
      <c r="C313" s="24">
        <v>0.25</v>
      </c>
      <c r="D313" s="24">
        <v>0.44642857142857145</v>
      </c>
      <c r="E313" s="24">
        <v>0.30357142857142855</v>
      </c>
      <c r="F313" s="30"/>
    </row>
    <row r="314" spans="1:6" x14ac:dyDescent="0.2">
      <c r="A314" s="27"/>
      <c r="B314" s="16"/>
      <c r="C314" s="35"/>
      <c r="D314" s="24"/>
      <c r="E314" s="24"/>
      <c r="F314" s="30"/>
    </row>
    <row r="315" spans="1:6" x14ac:dyDescent="0.2">
      <c r="A315" s="27"/>
      <c r="B315" s="16"/>
      <c r="C315" s="35"/>
      <c r="D315" s="24"/>
      <c r="E315" s="24"/>
      <c r="F315" s="30"/>
    </row>
    <row r="316" spans="1:6" x14ac:dyDescent="0.2">
      <c r="A316" s="27"/>
      <c r="B316" s="16"/>
      <c r="C316" s="35"/>
      <c r="D316" s="24"/>
      <c r="E316" s="24"/>
      <c r="F316" s="30"/>
    </row>
    <row r="317" spans="1:6" x14ac:dyDescent="0.2">
      <c r="A317" s="27"/>
      <c r="B317" s="16"/>
      <c r="C317" s="35"/>
      <c r="D317" s="24"/>
      <c r="E317" s="24"/>
      <c r="F317" s="30"/>
    </row>
    <row r="318" spans="1:6" x14ac:dyDescent="0.2">
      <c r="A318" s="16"/>
      <c r="B318" s="16"/>
      <c r="C318" s="35"/>
      <c r="D318" s="24"/>
      <c r="E318" s="24"/>
    </row>
    <row r="319" spans="1:6" x14ac:dyDescent="0.2">
      <c r="A319" s="16"/>
      <c r="B319" s="16"/>
      <c r="C319" s="35"/>
      <c r="D319" s="24"/>
      <c r="E319" s="24"/>
    </row>
    <row r="320" spans="1:6" x14ac:dyDescent="0.2">
      <c r="A320" s="16"/>
    </row>
    <row r="321" spans="1:6" x14ac:dyDescent="0.2">
      <c r="A321" s="16"/>
    </row>
    <row r="324" spans="1:6" x14ac:dyDescent="0.2">
      <c r="A324" s="23"/>
    </row>
    <row r="325" spans="1:6" ht="18" x14ac:dyDescent="0.25">
      <c r="A325" s="23"/>
      <c r="B325" s="87" t="s">
        <v>59</v>
      </c>
      <c r="C325" s="87"/>
      <c r="D325" s="87"/>
      <c r="E325" s="87"/>
    </row>
    <row r="326" spans="1:6" x14ac:dyDescent="0.2">
      <c r="A326" s="23"/>
    </row>
    <row r="327" spans="1:6" ht="15" x14ac:dyDescent="0.25">
      <c r="B327" s="86" t="s">
        <v>53</v>
      </c>
      <c r="C327" s="86"/>
      <c r="D327" s="86"/>
      <c r="E327" s="86"/>
    </row>
    <row r="329" spans="1:6" x14ac:dyDescent="0.2">
      <c r="A329" s="16"/>
      <c r="B329" s="16"/>
      <c r="C329" s="29" t="s">
        <v>49</v>
      </c>
      <c r="D329" s="29" t="s">
        <v>0</v>
      </c>
      <c r="E329" s="29" t="s">
        <v>50</v>
      </c>
    </row>
    <row r="330" spans="1:6" x14ac:dyDescent="0.2">
      <c r="A330" s="85" t="s">
        <v>41</v>
      </c>
      <c r="B330" s="16" t="s">
        <v>51</v>
      </c>
      <c r="C330" s="24">
        <v>0.66666666666666652</v>
      </c>
      <c r="D330" s="24">
        <v>0.33333333333333326</v>
      </c>
      <c r="E330" s="24">
        <v>0</v>
      </c>
      <c r="F330" s="30"/>
    </row>
    <row r="331" spans="1:6" x14ac:dyDescent="0.2">
      <c r="A331" s="85"/>
      <c r="B331" s="16" t="s">
        <v>17</v>
      </c>
      <c r="C331" s="24">
        <v>0.6607142857142857</v>
      </c>
      <c r="D331" s="24">
        <v>0.32142857142857145</v>
      </c>
      <c r="E331" s="24">
        <v>1.7857142857142856E-2</v>
      </c>
      <c r="F331" s="30"/>
    </row>
    <row r="332" spans="1:6" x14ac:dyDescent="0.2">
      <c r="A332" s="85" t="s">
        <v>42</v>
      </c>
      <c r="B332" s="16" t="s">
        <v>51</v>
      </c>
      <c r="C332" s="24">
        <v>0.60377358490566035</v>
      </c>
      <c r="D332" s="24">
        <v>0.35849056603773582</v>
      </c>
      <c r="E332" s="24">
        <v>3.7735849056603772E-2</v>
      </c>
      <c r="F332" s="30"/>
    </row>
    <row r="333" spans="1:6" x14ac:dyDescent="0.2">
      <c r="A333" s="85"/>
      <c r="B333" s="16" t="s">
        <v>17</v>
      </c>
      <c r="C333" s="24">
        <v>0.69343065693430661</v>
      </c>
      <c r="D333" s="24">
        <v>0.29197080291970801</v>
      </c>
      <c r="E333" s="24">
        <v>1.4598540145985401E-2</v>
      </c>
      <c r="F333" s="30"/>
    </row>
    <row r="334" spans="1:6" x14ac:dyDescent="0.2">
      <c r="A334" s="85" t="s">
        <v>43</v>
      </c>
      <c r="B334" s="16" t="s">
        <v>51</v>
      </c>
      <c r="C334" s="24">
        <v>0.43076923076923079</v>
      </c>
      <c r="D334" s="24">
        <v>0.50769230769230766</v>
      </c>
      <c r="E334" s="24">
        <v>6.1538461538461542E-2</v>
      </c>
      <c r="F334" s="30"/>
    </row>
    <row r="335" spans="1:6" x14ac:dyDescent="0.2">
      <c r="A335" s="85"/>
      <c r="B335" s="16" t="s">
        <v>17</v>
      </c>
      <c r="C335" s="24">
        <v>0.56172839506172845</v>
      </c>
      <c r="D335" s="24">
        <v>0.35802469135802467</v>
      </c>
      <c r="E335" s="24">
        <v>8.0246913580246909E-2</v>
      </c>
      <c r="F335" s="30"/>
    </row>
    <row r="336" spans="1:6" x14ac:dyDescent="0.2">
      <c r="A336" s="85" t="s">
        <v>44</v>
      </c>
      <c r="B336" s="16" t="s">
        <v>51</v>
      </c>
      <c r="C336" s="24">
        <v>0.5</v>
      </c>
      <c r="D336" s="24">
        <v>0.43055555555555558</v>
      </c>
      <c r="E336" s="24">
        <v>6.9444444444444448E-2</v>
      </c>
      <c r="F336" s="30"/>
    </row>
    <row r="337" spans="1:6" x14ac:dyDescent="0.2">
      <c r="A337" s="85"/>
      <c r="B337" s="16" t="s">
        <v>17</v>
      </c>
      <c r="C337" s="24">
        <v>0.5</v>
      </c>
      <c r="D337" s="24">
        <v>0.42</v>
      </c>
      <c r="E337" s="24">
        <v>0.08</v>
      </c>
      <c r="F337" s="30"/>
    </row>
    <row r="338" spans="1:6" x14ac:dyDescent="0.2">
      <c r="A338" s="23"/>
      <c r="B338" s="16"/>
      <c r="C338" s="32"/>
      <c r="D338" s="32"/>
      <c r="E338" s="32"/>
      <c r="F338" s="30"/>
    </row>
    <row r="339" spans="1:6" x14ac:dyDescent="0.2">
      <c r="A339" s="23"/>
      <c r="B339" s="16"/>
      <c r="C339" s="32"/>
      <c r="D339" s="32"/>
      <c r="E339" s="32"/>
      <c r="F339" s="30"/>
    </row>
    <row r="340" spans="1:6" x14ac:dyDescent="0.2">
      <c r="A340" s="23"/>
      <c r="B340" s="16"/>
      <c r="C340" s="32"/>
      <c r="D340" s="32"/>
      <c r="E340" s="32"/>
    </row>
    <row r="341" spans="1:6" x14ac:dyDescent="0.2">
      <c r="A341" s="23"/>
      <c r="B341" s="16"/>
      <c r="C341" s="32"/>
      <c r="D341" s="32"/>
      <c r="E341" s="32"/>
    </row>
    <row r="345" spans="1:6" ht="15" x14ac:dyDescent="0.25">
      <c r="B345" s="86" t="s">
        <v>52</v>
      </c>
      <c r="C345" s="86"/>
      <c r="D345" s="86"/>
      <c r="E345" s="86"/>
    </row>
    <row r="347" spans="1:6" x14ac:dyDescent="0.2">
      <c r="A347" s="16"/>
      <c r="B347" s="16"/>
      <c r="C347" s="29" t="s">
        <v>49</v>
      </c>
      <c r="D347" s="29" t="s">
        <v>0</v>
      </c>
      <c r="E347" s="29" t="s">
        <v>50</v>
      </c>
    </row>
    <row r="348" spans="1:6" x14ac:dyDescent="0.2">
      <c r="A348" s="85" t="s">
        <v>41</v>
      </c>
      <c r="B348" s="16" t="s">
        <v>51</v>
      </c>
      <c r="C348" s="24">
        <v>0.23809523809523805</v>
      </c>
      <c r="D348" s="24">
        <v>0.47619047619047611</v>
      </c>
      <c r="E348" s="24">
        <v>0.2857142857142857</v>
      </c>
    </row>
    <row r="349" spans="1:6" x14ac:dyDescent="0.2">
      <c r="A349" s="85"/>
      <c r="B349" s="16" t="s">
        <v>17</v>
      </c>
      <c r="C349" s="24">
        <v>0.2857142857142857</v>
      </c>
      <c r="D349" s="24">
        <v>0.4107142857142857</v>
      </c>
      <c r="E349" s="24">
        <v>0.30357142857142855</v>
      </c>
    </row>
    <row r="350" spans="1:6" x14ac:dyDescent="0.2">
      <c r="A350" s="85" t="s">
        <v>42</v>
      </c>
      <c r="B350" s="16" t="s">
        <v>51</v>
      </c>
      <c r="C350" s="24">
        <v>0.18</v>
      </c>
      <c r="D350" s="24">
        <v>0.42</v>
      </c>
      <c r="E350" s="24">
        <v>0.4</v>
      </c>
    </row>
    <row r="351" spans="1:6" x14ac:dyDescent="0.2">
      <c r="A351" s="85"/>
      <c r="B351" s="16" t="s">
        <v>17</v>
      </c>
      <c r="C351" s="24">
        <v>0.25547445255474455</v>
      </c>
      <c r="D351" s="24">
        <v>0.46715328467153283</v>
      </c>
      <c r="E351" s="24">
        <v>0.27737226277372262</v>
      </c>
    </row>
    <row r="352" spans="1:6" x14ac:dyDescent="0.2">
      <c r="A352" s="85" t="s">
        <v>43</v>
      </c>
      <c r="B352" s="16" t="s">
        <v>51</v>
      </c>
      <c r="C352" s="24">
        <v>0.30158730158730157</v>
      </c>
      <c r="D352" s="24">
        <v>0.30158730158730157</v>
      </c>
      <c r="E352" s="24">
        <v>0.39682539682539686</v>
      </c>
    </row>
    <row r="353" spans="1:6" x14ac:dyDescent="0.2">
      <c r="A353" s="85"/>
      <c r="B353" s="16" t="s">
        <v>17</v>
      </c>
      <c r="C353" s="24">
        <v>0.29375000000000001</v>
      </c>
      <c r="D353" s="24">
        <v>0.38750000000000001</v>
      </c>
      <c r="E353" s="24">
        <v>0.31874999999999998</v>
      </c>
    </row>
    <row r="354" spans="1:6" x14ac:dyDescent="0.2">
      <c r="A354" s="85" t="s">
        <v>44</v>
      </c>
      <c r="B354" s="16" t="s">
        <v>51</v>
      </c>
      <c r="C354" s="24">
        <v>0.11428571428571428</v>
      </c>
      <c r="D354" s="24">
        <v>0.48571428571428571</v>
      </c>
      <c r="E354" s="24">
        <v>0.4</v>
      </c>
    </row>
    <row r="355" spans="1:6" x14ac:dyDescent="0.2">
      <c r="A355" s="85"/>
      <c r="B355" s="16" t="s">
        <v>17</v>
      </c>
      <c r="C355" s="24">
        <v>0.30303030303030304</v>
      </c>
      <c r="D355" s="24">
        <v>0.32323232323232326</v>
      </c>
      <c r="E355" s="24">
        <v>0.37373737373737376</v>
      </c>
    </row>
    <row r="368" spans="1:6" ht="18" x14ac:dyDescent="0.25">
      <c r="B368" s="87" t="s">
        <v>60</v>
      </c>
      <c r="C368" s="87"/>
      <c r="D368" s="87"/>
      <c r="E368" s="87"/>
      <c r="F368" s="30"/>
    </row>
    <row r="370" spans="1:5" ht="15" x14ac:dyDescent="0.25">
      <c r="B370" s="86" t="s">
        <v>53</v>
      </c>
      <c r="C370" s="86"/>
      <c r="D370" s="86"/>
      <c r="E370" s="86"/>
    </row>
    <row r="372" spans="1:5" x14ac:dyDescent="0.2">
      <c r="A372" s="16"/>
      <c r="B372" s="16"/>
      <c r="C372" s="33" t="s">
        <v>49</v>
      </c>
      <c r="D372" s="33" t="s">
        <v>0</v>
      </c>
      <c r="E372" s="33" t="s">
        <v>50</v>
      </c>
    </row>
    <row r="373" spans="1:5" x14ac:dyDescent="0.2">
      <c r="A373" s="85" t="s">
        <v>46</v>
      </c>
      <c r="B373" s="16" t="s">
        <v>51</v>
      </c>
      <c r="C373" s="24">
        <v>0.6619718309859155</v>
      </c>
      <c r="D373" s="24">
        <v>0.30985915492957744</v>
      </c>
      <c r="E373" s="24">
        <v>2.8169014084507046E-2</v>
      </c>
    </row>
    <row r="374" spans="1:5" x14ac:dyDescent="0.2">
      <c r="A374" s="85"/>
      <c r="B374" s="16" t="s">
        <v>17</v>
      </c>
      <c r="C374" s="24">
        <v>0.60416666666666663</v>
      </c>
      <c r="D374" s="24">
        <v>0.34583333333333338</v>
      </c>
      <c r="E374" s="24">
        <v>0.05</v>
      </c>
    </row>
    <row r="375" spans="1:5" x14ac:dyDescent="0.2">
      <c r="A375" s="85" t="s">
        <v>47</v>
      </c>
      <c r="B375" s="16" t="s">
        <v>51</v>
      </c>
      <c r="C375" s="24">
        <v>0.45</v>
      </c>
      <c r="D375" s="24">
        <v>0.48571428571428571</v>
      </c>
      <c r="E375" s="24">
        <v>6.4285714285714279E-2</v>
      </c>
    </row>
    <row r="376" spans="1:5" x14ac:dyDescent="0.2">
      <c r="A376" s="85"/>
      <c r="B376" s="16" t="s">
        <v>17</v>
      </c>
      <c r="C376" s="24">
        <v>0.59534883720930232</v>
      </c>
      <c r="D376" s="24">
        <v>0.34883720930232553</v>
      </c>
      <c r="E376" s="24">
        <v>5.5813953488372092E-2</v>
      </c>
    </row>
    <row r="377" spans="1:5" x14ac:dyDescent="0.2">
      <c r="A377" s="85"/>
      <c r="B377" s="16"/>
      <c r="C377" s="24"/>
      <c r="D377" s="24"/>
      <c r="E377" s="24"/>
    </row>
    <row r="378" spans="1:5" x14ac:dyDescent="0.2">
      <c r="A378" s="85"/>
      <c r="B378" s="16"/>
      <c r="C378" s="24"/>
      <c r="D378" s="24"/>
      <c r="E378" s="24"/>
    </row>
    <row r="379" spans="1:5" x14ac:dyDescent="0.2">
      <c r="A379" s="27"/>
      <c r="B379" s="16"/>
      <c r="C379" s="24"/>
      <c r="D379" s="24"/>
      <c r="E379" s="24"/>
    </row>
    <row r="380" spans="1:5" x14ac:dyDescent="0.2">
      <c r="A380" s="27"/>
      <c r="B380" s="16"/>
      <c r="C380" s="24"/>
      <c r="D380" s="24"/>
      <c r="E380" s="24"/>
    </row>
    <row r="381" spans="1:5" x14ac:dyDescent="0.2">
      <c r="A381" s="27"/>
      <c r="B381" s="16"/>
      <c r="C381" s="24"/>
      <c r="D381" s="24"/>
      <c r="E381" s="24"/>
    </row>
    <row r="382" spans="1:5" x14ac:dyDescent="0.2">
      <c r="A382" s="27"/>
      <c r="B382" s="16"/>
      <c r="C382" s="24"/>
      <c r="D382" s="24"/>
      <c r="E382" s="24"/>
    </row>
    <row r="383" spans="1:5" x14ac:dyDescent="0.2">
      <c r="A383" s="27"/>
      <c r="B383" s="16"/>
      <c r="C383" s="24"/>
      <c r="D383" s="24"/>
      <c r="E383" s="24"/>
    </row>
    <row r="384" spans="1:5" x14ac:dyDescent="0.2">
      <c r="A384" s="27"/>
      <c r="B384" s="16"/>
      <c r="C384" s="24"/>
      <c r="D384" s="24"/>
      <c r="E384" s="24"/>
    </row>
    <row r="385" spans="1:6" x14ac:dyDescent="0.2">
      <c r="A385" s="23"/>
      <c r="C385" s="34"/>
      <c r="D385" s="34"/>
      <c r="E385" s="34"/>
    </row>
    <row r="386" spans="1:6" x14ac:dyDescent="0.2">
      <c r="A386" s="23"/>
      <c r="B386" s="16"/>
      <c r="C386" s="33"/>
      <c r="D386" s="33"/>
      <c r="E386" s="33"/>
    </row>
    <row r="387" spans="1:6" x14ac:dyDescent="0.2">
      <c r="A387" s="31"/>
      <c r="B387" s="16"/>
      <c r="C387" s="24"/>
      <c r="D387" s="24"/>
      <c r="E387" s="24"/>
    </row>
    <row r="388" spans="1:6" x14ac:dyDescent="0.2">
      <c r="A388" s="23"/>
    </row>
    <row r="389" spans="1:6" x14ac:dyDescent="0.2">
      <c r="A389" s="23"/>
    </row>
    <row r="390" spans="1:6" x14ac:dyDescent="0.2">
      <c r="A390" s="23"/>
    </row>
    <row r="391" spans="1:6" ht="15" x14ac:dyDescent="0.25">
      <c r="B391" s="86" t="s">
        <v>52</v>
      </c>
      <c r="C391" s="86"/>
      <c r="D391" s="86"/>
      <c r="E391" s="86"/>
    </row>
    <row r="393" spans="1:6" x14ac:dyDescent="0.2">
      <c r="A393" s="16"/>
      <c r="B393" s="16"/>
      <c r="C393" s="33" t="s">
        <v>49</v>
      </c>
      <c r="D393" s="33" t="s">
        <v>0</v>
      </c>
      <c r="E393" s="33" t="s">
        <v>50</v>
      </c>
    </row>
    <row r="394" spans="1:6" x14ac:dyDescent="0.2">
      <c r="A394" s="85" t="s">
        <v>46</v>
      </c>
      <c r="B394" s="16" t="s">
        <v>51</v>
      </c>
      <c r="C394" s="24">
        <v>0.22058823529411764</v>
      </c>
      <c r="D394" s="24">
        <v>0.45588235294117646</v>
      </c>
      <c r="E394" s="24">
        <v>0.32352941176470584</v>
      </c>
      <c r="F394" s="30"/>
    </row>
    <row r="395" spans="1:6" x14ac:dyDescent="0.2">
      <c r="A395" s="85"/>
      <c r="B395" s="16" t="s">
        <v>17</v>
      </c>
      <c r="C395" s="24">
        <v>0.33613445378151263</v>
      </c>
      <c r="D395" s="24">
        <v>0.30252100840336132</v>
      </c>
      <c r="E395" s="24">
        <v>0.36134453781512604</v>
      </c>
      <c r="F395" s="30"/>
    </row>
    <row r="396" spans="1:6" x14ac:dyDescent="0.2">
      <c r="A396" s="85" t="s">
        <v>47</v>
      </c>
      <c r="B396" s="16" t="s">
        <v>51</v>
      </c>
      <c r="C396" s="24">
        <v>0.19117647058823528</v>
      </c>
      <c r="D396" s="24">
        <v>0.38970588235294118</v>
      </c>
      <c r="E396" s="24">
        <v>0.41911764705882354</v>
      </c>
      <c r="F396" s="30"/>
    </row>
    <row r="397" spans="1:6" x14ac:dyDescent="0.2">
      <c r="A397" s="85"/>
      <c r="B397" s="16" t="s">
        <v>17</v>
      </c>
      <c r="C397" s="24">
        <v>0.22429906542056074</v>
      </c>
      <c r="D397" s="24">
        <v>0.50934579439252337</v>
      </c>
      <c r="E397" s="24">
        <v>0.26635514018691586</v>
      </c>
      <c r="F397" s="30"/>
    </row>
    <row r="398" spans="1:6" x14ac:dyDescent="0.2">
      <c r="A398" s="85"/>
      <c r="B398" s="16"/>
      <c r="C398" s="24"/>
      <c r="D398" s="24"/>
      <c r="E398" s="24"/>
      <c r="F398" s="30"/>
    </row>
    <row r="399" spans="1:6" x14ac:dyDescent="0.2">
      <c r="A399" s="85"/>
      <c r="B399" s="16"/>
      <c r="C399" s="24"/>
      <c r="D399" s="24"/>
      <c r="E399" s="24"/>
      <c r="F399" s="30"/>
    </row>
    <row r="400" spans="1:6" x14ac:dyDescent="0.2">
      <c r="A400" s="27"/>
      <c r="B400" s="16"/>
      <c r="C400" s="35"/>
      <c r="D400" s="24"/>
      <c r="E400" s="24"/>
      <c r="F400" s="30"/>
    </row>
    <row r="401" spans="1:6" x14ac:dyDescent="0.2">
      <c r="A401" s="27"/>
      <c r="B401" s="16"/>
      <c r="C401" s="35"/>
      <c r="D401" s="24"/>
      <c r="E401" s="24"/>
      <c r="F401" s="30"/>
    </row>
    <row r="402" spans="1:6" x14ac:dyDescent="0.2">
      <c r="A402" s="27"/>
      <c r="B402" s="16"/>
      <c r="C402" s="35"/>
      <c r="D402" s="24"/>
      <c r="E402" s="24"/>
      <c r="F402" s="30"/>
    </row>
    <row r="403" spans="1:6" x14ac:dyDescent="0.2">
      <c r="A403" s="27"/>
      <c r="B403" s="16"/>
      <c r="C403" s="35"/>
      <c r="D403" s="24"/>
      <c r="E403" s="24"/>
      <c r="F403" s="30"/>
    </row>
    <row r="404" spans="1:6" x14ac:dyDescent="0.2">
      <c r="A404" s="16"/>
      <c r="B404" s="16"/>
      <c r="C404" s="35"/>
      <c r="D404" s="24"/>
      <c r="E404" s="24"/>
    </row>
    <row r="405" spans="1:6" x14ac:dyDescent="0.2">
      <c r="A405" s="16"/>
      <c r="B405" s="16"/>
      <c r="C405" s="35"/>
      <c r="D405" s="24"/>
      <c r="E405" s="24"/>
    </row>
  </sheetData>
  <mergeCells count="88">
    <mergeCell ref="A354:A355"/>
    <mergeCell ref="B345:E345"/>
    <mergeCell ref="A348:A349"/>
    <mergeCell ref="A350:A351"/>
    <mergeCell ref="A352:A353"/>
    <mergeCell ref="A330:A331"/>
    <mergeCell ref="A332:A333"/>
    <mergeCell ref="A334:A335"/>
    <mergeCell ref="A336:A337"/>
    <mergeCell ref="A291:A292"/>
    <mergeCell ref="B282:E282"/>
    <mergeCell ref="B284:E284"/>
    <mergeCell ref="B327:E327"/>
    <mergeCell ref="A308:A309"/>
    <mergeCell ref="A310:A311"/>
    <mergeCell ref="A312:A313"/>
    <mergeCell ref="B325:E325"/>
    <mergeCell ref="B305:E305"/>
    <mergeCell ref="A268:A269"/>
    <mergeCell ref="A270:A271"/>
    <mergeCell ref="A272:A273"/>
    <mergeCell ref="A274:A275"/>
    <mergeCell ref="A289:A290"/>
    <mergeCell ref="A287:A288"/>
    <mergeCell ref="A218:A219"/>
    <mergeCell ref="A220:A221"/>
    <mergeCell ref="A222:A223"/>
    <mergeCell ref="A224:A225"/>
    <mergeCell ref="A266:A267"/>
    <mergeCell ref="A112:A113"/>
    <mergeCell ref="A114:A115"/>
    <mergeCell ref="B238:E238"/>
    <mergeCell ref="B240:E240"/>
    <mergeCell ref="A245:A246"/>
    <mergeCell ref="A243:A244"/>
    <mergeCell ref="B173:E173"/>
    <mergeCell ref="A131:A132"/>
    <mergeCell ref="A176:A177"/>
    <mergeCell ref="A178:A179"/>
    <mergeCell ref="A133:A134"/>
    <mergeCell ref="A135:A136"/>
    <mergeCell ref="B195:E195"/>
    <mergeCell ref="A200:A201"/>
    <mergeCell ref="A202:A203"/>
    <mergeCell ref="A206:A207"/>
    <mergeCell ref="C1:F1"/>
    <mergeCell ref="B12:C12"/>
    <mergeCell ref="C69:E69"/>
    <mergeCell ref="C88:D88"/>
    <mergeCell ref="B35:C35"/>
    <mergeCell ref="B104:E104"/>
    <mergeCell ref="B150:E150"/>
    <mergeCell ref="A165:A166"/>
    <mergeCell ref="A155:A156"/>
    <mergeCell ref="A157:A158"/>
    <mergeCell ref="A159:A160"/>
    <mergeCell ref="A161:A162"/>
    <mergeCell ref="A163:A164"/>
    <mergeCell ref="A116:A117"/>
    <mergeCell ref="A139:A140"/>
    <mergeCell ref="B152:E152"/>
    <mergeCell ref="B128:E128"/>
    <mergeCell ref="B107:E107"/>
    <mergeCell ref="A110:A111"/>
    <mergeCell ref="A118:A119"/>
    <mergeCell ref="A137:A138"/>
    <mergeCell ref="B368:E368"/>
    <mergeCell ref="B370:E370"/>
    <mergeCell ref="A373:A374"/>
    <mergeCell ref="A186:A187"/>
    <mergeCell ref="A180:A181"/>
    <mergeCell ref="A182:A183"/>
    <mergeCell ref="A184:A185"/>
    <mergeCell ref="A247:A248"/>
    <mergeCell ref="A249:A250"/>
    <mergeCell ref="A251:A252"/>
    <mergeCell ref="A253:A254"/>
    <mergeCell ref="B261:E261"/>
    <mergeCell ref="A264:A265"/>
    <mergeCell ref="A204:A205"/>
    <mergeCell ref="B197:E197"/>
    <mergeCell ref="B215:E215"/>
    <mergeCell ref="A398:A399"/>
    <mergeCell ref="A375:A376"/>
    <mergeCell ref="A377:A378"/>
    <mergeCell ref="B391:E391"/>
    <mergeCell ref="A394:A395"/>
    <mergeCell ref="A396:A39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1"/>
  <sheetViews>
    <sheetView topLeftCell="A115" workbookViewId="0">
      <selection activeCell="B141" sqref="B141:E141"/>
    </sheetView>
  </sheetViews>
  <sheetFormatPr baseColWidth="10" defaultRowHeight="15" x14ac:dyDescent="0.25"/>
  <cols>
    <col min="2" max="2" width="40.85546875" customWidth="1"/>
    <col min="3" max="7" width="20.7109375" customWidth="1"/>
  </cols>
  <sheetData>
    <row r="1" spans="1:17" ht="27.75" x14ac:dyDescent="0.4">
      <c r="A1" s="1"/>
      <c r="B1" s="1"/>
      <c r="C1" s="89">
        <v>2018</v>
      </c>
      <c r="D1" s="89"/>
      <c r="E1" s="89"/>
      <c r="F1" s="89"/>
      <c r="G1" s="1"/>
      <c r="H1" s="1"/>
      <c r="I1" s="1"/>
      <c r="J1" s="1"/>
    </row>
    <row r="2" spans="1:17" ht="16.5" customHeight="1" x14ac:dyDescent="0.25">
      <c r="A2" s="1"/>
      <c r="B2" s="1"/>
      <c r="C2" s="1"/>
      <c r="D2" s="1"/>
      <c r="E2" s="1"/>
      <c r="F2" s="1"/>
      <c r="G2" s="1"/>
      <c r="H2" s="1"/>
    </row>
    <row r="3" spans="1:17" ht="16.5" customHeight="1" x14ac:dyDescent="0.25">
      <c r="A3" s="1"/>
      <c r="B3" s="2"/>
      <c r="C3" s="36" t="s">
        <v>65</v>
      </c>
      <c r="D3" s="36" t="s">
        <v>66</v>
      </c>
      <c r="E3" s="36" t="s">
        <v>67</v>
      </c>
      <c r="F3" s="4" t="s">
        <v>24</v>
      </c>
      <c r="H3" s="1"/>
    </row>
    <row r="4" spans="1:17" ht="16.5" customHeight="1" x14ac:dyDescent="0.25">
      <c r="A4" s="1"/>
      <c r="B4" s="5" t="s">
        <v>1</v>
      </c>
      <c r="C4" s="6">
        <v>0.47799999999999998</v>
      </c>
      <c r="D4" s="6">
        <v>0.40699999999999997</v>
      </c>
      <c r="E4" s="6">
        <v>0.115</v>
      </c>
      <c r="F4" s="25">
        <v>209</v>
      </c>
      <c r="H4" s="1"/>
      <c r="Q4" s="38"/>
    </row>
    <row r="5" spans="1:17" x14ac:dyDescent="0.25">
      <c r="A5" s="1"/>
      <c r="B5" s="5"/>
      <c r="C5" s="9"/>
      <c r="D5" s="9"/>
      <c r="E5" s="9"/>
      <c r="F5" s="1"/>
      <c r="H5" s="1"/>
      <c r="Q5" s="38"/>
    </row>
    <row r="6" spans="1:17" x14ac:dyDescent="0.25">
      <c r="A6" s="1"/>
      <c r="B6" s="11" t="s">
        <v>68</v>
      </c>
      <c r="C6" s="12"/>
      <c r="D6" s="12"/>
      <c r="E6" s="12"/>
      <c r="F6" s="1"/>
      <c r="H6" s="1"/>
      <c r="Q6" s="38"/>
    </row>
    <row r="7" spans="1:17" ht="15" customHeight="1" x14ac:dyDescent="0.25">
      <c r="A7" s="1"/>
      <c r="B7" s="23" t="s">
        <v>19</v>
      </c>
      <c r="C7" s="41">
        <v>0.5357142857142857</v>
      </c>
      <c r="D7" s="41">
        <v>0.14285714285714285</v>
      </c>
      <c r="E7" s="41">
        <v>0.32142857142857145</v>
      </c>
      <c r="F7" s="42">
        <v>28</v>
      </c>
      <c r="G7" s="43"/>
      <c r="H7" s="1"/>
      <c r="Q7" s="38"/>
    </row>
    <row r="8" spans="1:17" x14ac:dyDescent="0.25">
      <c r="A8" s="1"/>
      <c r="B8" s="23" t="s">
        <v>20</v>
      </c>
      <c r="C8" s="41">
        <v>0.51851851851851849</v>
      </c>
      <c r="D8" s="41">
        <v>0.33333333333333326</v>
      </c>
      <c r="E8" s="41">
        <v>0.14814814814814814</v>
      </c>
      <c r="F8" s="42">
        <v>27</v>
      </c>
      <c r="H8" s="1"/>
      <c r="Q8" s="38"/>
    </row>
    <row r="9" spans="1:17" x14ac:dyDescent="0.25">
      <c r="A9" s="1"/>
      <c r="B9" s="23" t="s">
        <v>21</v>
      </c>
      <c r="C9" s="41">
        <v>0.46666666666666662</v>
      </c>
      <c r="D9" s="41">
        <v>0.33333333333333326</v>
      </c>
      <c r="E9" s="41">
        <v>0.2</v>
      </c>
      <c r="F9" s="42">
        <v>45</v>
      </c>
      <c r="H9" s="1"/>
      <c r="Q9" s="38"/>
    </row>
    <row r="10" spans="1:17" ht="16.5" customHeight="1" x14ac:dyDescent="0.25">
      <c r="A10" s="1"/>
      <c r="B10" s="23" t="s">
        <v>22</v>
      </c>
      <c r="C10" s="41">
        <v>0.5</v>
      </c>
      <c r="D10" s="41">
        <v>0.5</v>
      </c>
      <c r="E10" s="41">
        <v>0</v>
      </c>
      <c r="F10" s="42">
        <v>26</v>
      </c>
      <c r="H10" s="1"/>
    </row>
    <row r="11" spans="1:17" x14ac:dyDescent="0.25">
      <c r="A11" s="1"/>
      <c r="B11" s="23" t="s">
        <v>23</v>
      </c>
      <c r="C11" s="41">
        <v>0.44578313253012047</v>
      </c>
      <c r="D11" s="41">
        <v>0.53012048192771088</v>
      </c>
      <c r="E11" s="41">
        <v>2.4096385542168676E-2</v>
      </c>
      <c r="F11" s="42">
        <v>83</v>
      </c>
      <c r="H11" s="1"/>
    </row>
    <row r="12" spans="1:17" x14ac:dyDescent="0.25">
      <c r="A12" s="1"/>
      <c r="B12" s="90"/>
      <c r="C12" s="90"/>
      <c r="D12" s="1"/>
      <c r="E12" s="1"/>
      <c r="F12" s="1"/>
      <c r="H12" s="1"/>
    </row>
    <row r="13" spans="1:17" ht="16.5" customHeight="1" x14ac:dyDescent="0.25">
      <c r="A13" s="1"/>
      <c r="B13" s="26" t="s">
        <v>69</v>
      </c>
      <c r="C13" s="14"/>
      <c r="D13" s="14"/>
      <c r="E13" s="14"/>
      <c r="F13" s="1"/>
      <c r="H13" s="1"/>
    </row>
    <row r="14" spans="1:17" x14ac:dyDescent="0.25">
      <c r="A14" s="1"/>
      <c r="B14" s="23" t="s">
        <v>25</v>
      </c>
      <c r="C14" s="41">
        <v>0.42105263157894735</v>
      </c>
      <c r="D14" s="41">
        <v>0.36842105263157893</v>
      </c>
      <c r="E14" s="41">
        <v>0.21052631578947367</v>
      </c>
      <c r="F14" s="42">
        <v>38</v>
      </c>
      <c r="H14" s="1"/>
    </row>
    <row r="15" spans="1:17" x14ac:dyDescent="0.25">
      <c r="A15" s="1"/>
      <c r="B15" s="23" t="s">
        <v>26</v>
      </c>
      <c r="C15" s="41">
        <v>0.48529411764705882</v>
      </c>
      <c r="D15" s="41">
        <v>0.47058823529411759</v>
      </c>
      <c r="E15" s="41">
        <v>4.4117647058823532E-2</v>
      </c>
      <c r="F15" s="42">
        <v>68</v>
      </c>
      <c r="H15" s="1"/>
    </row>
    <row r="16" spans="1:17" ht="16.5" customHeight="1" x14ac:dyDescent="0.25">
      <c r="A16" s="1"/>
      <c r="B16" s="31" t="s">
        <v>27</v>
      </c>
      <c r="C16" s="41">
        <v>0.24</v>
      </c>
      <c r="D16" s="41">
        <v>0.64</v>
      </c>
      <c r="E16" s="41">
        <v>0.12</v>
      </c>
      <c r="F16" s="42">
        <v>25</v>
      </c>
      <c r="H16" s="1"/>
    </row>
    <row r="17" spans="1:17" x14ac:dyDescent="0.25">
      <c r="A17" s="1"/>
      <c r="B17" s="23" t="s">
        <v>28</v>
      </c>
      <c r="C17" s="41">
        <v>0.56000000000000005</v>
      </c>
      <c r="D17" s="41">
        <v>0.24</v>
      </c>
      <c r="E17" s="41">
        <v>0.2</v>
      </c>
      <c r="F17" s="42">
        <v>25</v>
      </c>
      <c r="H17" s="1"/>
    </row>
    <row r="18" spans="1:17" x14ac:dyDescent="0.25">
      <c r="A18" s="1"/>
      <c r="B18" s="23" t="s">
        <v>29</v>
      </c>
      <c r="C18" s="41">
        <v>0.65384615384615385</v>
      </c>
      <c r="D18" s="41">
        <v>0.30769230769230771</v>
      </c>
      <c r="E18" s="41">
        <v>3.8461538461538464E-2</v>
      </c>
      <c r="F18" s="42">
        <v>26</v>
      </c>
      <c r="H18" s="1"/>
    </row>
    <row r="19" spans="1:17" ht="15.75" customHeight="1" x14ac:dyDescent="0.25">
      <c r="A19" s="1"/>
      <c r="B19" s="23" t="s">
        <v>20</v>
      </c>
      <c r="C19" s="41">
        <v>0.51851851851851849</v>
      </c>
      <c r="D19" s="41">
        <v>0.33333333333333326</v>
      </c>
      <c r="E19" s="41">
        <v>0.14814814814814814</v>
      </c>
      <c r="F19" s="42">
        <v>27</v>
      </c>
      <c r="H19" s="1"/>
    </row>
    <row r="20" spans="1:17" x14ac:dyDescent="0.25">
      <c r="A20" s="1"/>
      <c r="B20" s="16"/>
      <c r="C20" s="14"/>
      <c r="D20" s="14"/>
      <c r="E20" s="14"/>
      <c r="F20" s="7"/>
      <c r="G20" s="1"/>
      <c r="H20" s="1"/>
    </row>
    <row r="21" spans="1:17" x14ac:dyDescent="0.25">
      <c r="A21" s="1"/>
      <c r="B21" s="13"/>
      <c r="C21" s="17"/>
      <c r="D21" s="17"/>
      <c r="E21" s="17"/>
      <c r="F21" s="18"/>
      <c r="G21" s="1"/>
      <c r="H21" s="1"/>
    </row>
    <row r="22" spans="1:17" x14ac:dyDescent="0.25">
      <c r="A22" s="1"/>
      <c r="B22" s="13"/>
      <c r="C22" s="17"/>
      <c r="D22" s="17"/>
      <c r="E22" s="17"/>
      <c r="F22" s="18"/>
      <c r="G22" s="1"/>
      <c r="H22" s="1"/>
      <c r="I22" s="1"/>
      <c r="J22" s="1"/>
    </row>
    <row r="23" spans="1:17" x14ac:dyDescent="0.25">
      <c r="A23" s="1"/>
      <c r="B23" s="16"/>
      <c r="C23" s="17"/>
      <c r="D23" s="17"/>
      <c r="E23" s="17"/>
      <c r="F23" s="18"/>
      <c r="G23" s="1"/>
      <c r="H23" s="1"/>
      <c r="I23" s="1"/>
      <c r="J23" s="1"/>
    </row>
    <row r="24" spans="1:17" x14ac:dyDescent="0.25">
      <c r="A24" s="1"/>
      <c r="B24" s="16"/>
      <c r="C24" s="17"/>
      <c r="D24" s="17"/>
      <c r="E24" s="17"/>
      <c r="F24" s="18"/>
      <c r="G24" s="1"/>
      <c r="H24" s="1"/>
      <c r="I24" s="1"/>
      <c r="J24" s="1"/>
      <c r="K24" s="8"/>
      <c r="L24" s="1"/>
      <c r="M24" s="1"/>
      <c r="N24" s="1"/>
      <c r="O24" s="1"/>
      <c r="P24" s="1"/>
      <c r="Q24" s="1"/>
    </row>
    <row r="25" spans="1:17" ht="31.5" x14ac:dyDescent="0.25">
      <c r="A25" s="1"/>
      <c r="B25" s="16"/>
      <c r="C25" s="36" t="s">
        <v>61</v>
      </c>
      <c r="D25" s="19"/>
      <c r="E25" s="19"/>
      <c r="F25" s="18"/>
      <c r="G25" s="1"/>
      <c r="H25" s="1"/>
      <c r="I25" s="1"/>
      <c r="J25" s="1"/>
      <c r="K25" s="8"/>
      <c r="L25" s="1"/>
      <c r="M25" s="1"/>
      <c r="N25" s="1"/>
      <c r="O25" s="1"/>
      <c r="P25" s="1"/>
      <c r="Q25" s="1"/>
    </row>
    <row r="26" spans="1:17" ht="15.75" x14ac:dyDescent="0.25">
      <c r="A26" s="1"/>
      <c r="B26" s="1"/>
      <c r="C26" s="36">
        <v>2018</v>
      </c>
      <c r="D26" s="17"/>
      <c r="E26" s="17"/>
      <c r="F26" s="18"/>
      <c r="G26" s="1"/>
      <c r="H26" s="1"/>
      <c r="I26" s="1"/>
      <c r="J26" s="1"/>
      <c r="K26" s="8"/>
      <c r="L26" s="1"/>
      <c r="M26" s="1"/>
      <c r="N26" s="1"/>
      <c r="O26" s="1"/>
      <c r="P26" s="1"/>
      <c r="Q26" s="1"/>
    </row>
    <row r="27" spans="1:17" x14ac:dyDescent="0.25">
      <c r="A27" s="1"/>
      <c r="B27" s="22" t="s">
        <v>62</v>
      </c>
      <c r="C27" s="17">
        <v>0.47393364928909953</v>
      </c>
      <c r="D27" s="20"/>
      <c r="E27" s="20"/>
      <c r="F27" s="18"/>
      <c r="G27" s="1"/>
      <c r="H27" s="1"/>
      <c r="I27" s="1"/>
      <c r="J27" s="1"/>
      <c r="K27" s="8"/>
      <c r="L27" s="1"/>
      <c r="M27" s="1"/>
      <c r="N27" s="1"/>
      <c r="O27" s="1"/>
      <c r="P27" s="1"/>
      <c r="Q27" s="1"/>
    </row>
    <row r="28" spans="1:17" x14ac:dyDescent="0.25">
      <c r="A28" s="1"/>
      <c r="B28" s="22" t="s">
        <v>63</v>
      </c>
      <c r="C28" s="17">
        <v>0.40284360189573465</v>
      </c>
      <c r="D28" s="20"/>
      <c r="E28" s="20"/>
      <c r="F28" s="18"/>
      <c r="G28" s="1"/>
      <c r="H28" s="1"/>
      <c r="I28" s="1"/>
      <c r="J28" s="1"/>
      <c r="K28" s="8"/>
      <c r="L28" s="1"/>
      <c r="M28" s="1"/>
      <c r="N28" s="1"/>
      <c r="O28" s="1"/>
      <c r="P28" s="1"/>
      <c r="Q28" s="1"/>
    </row>
    <row r="29" spans="1:17" x14ac:dyDescent="0.25">
      <c r="A29" s="1"/>
      <c r="B29" s="49" t="s">
        <v>75</v>
      </c>
      <c r="C29" s="17">
        <v>0.11374407582938389</v>
      </c>
      <c r="D29" s="20"/>
      <c r="E29" s="20"/>
      <c r="F29" s="18"/>
      <c r="G29" s="1"/>
      <c r="H29" s="1"/>
      <c r="I29" s="1"/>
      <c r="J29" s="1"/>
      <c r="K29" s="8"/>
      <c r="L29" s="1"/>
      <c r="M29" s="1"/>
      <c r="N29" s="1"/>
      <c r="O29" s="1"/>
      <c r="P29" s="1"/>
      <c r="Q29" s="1"/>
    </row>
    <row r="30" spans="1:17" x14ac:dyDescent="0.25">
      <c r="A30" s="1"/>
      <c r="B30" s="22" t="s">
        <v>9</v>
      </c>
      <c r="C30" s="17">
        <v>9.4786729857819912E-3</v>
      </c>
      <c r="D30" s="20"/>
      <c r="E30" s="20"/>
      <c r="F30" s="18"/>
      <c r="G30" s="1"/>
      <c r="H30" s="1"/>
      <c r="I30" s="1"/>
      <c r="J30" s="1"/>
      <c r="K30" s="8"/>
      <c r="L30" s="1"/>
      <c r="M30" s="1"/>
      <c r="N30" s="1"/>
      <c r="O30" s="1"/>
      <c r="P30" s="1"/>
      <c r="Q30" s="1"/>
    </row>
    <row r="31" spans="1:17" x14ac:dyDescent="0.25">
      <c r="A31" s="1"/>
      <c r="B31" s="22"/>
      <c r="C31" s="17"/>
      <c r="D31" s="20"/>
      <c r="E31" s="20"/>
      <c r="F31" s="18"/>
      <c r="G31" s="1"/>
      <c r="H31" s="1"/>
      <c r="I31" s="1"/>
      <c r="J31" s="1"/>
      <c r="K31" s="8"/>
      <c r="L31" s="1"/>
      <c r="M31" s="1"/>
      <c r="N31" s="1"/>
      <c r="O31" s="1"/>
      <c r="P31" s="1"/>
      <c r="Q31" s="1"/>
    </row>
    <row r="32" spans="1:17" x14ac:dyDescent="0.25">
      <c r="A32" s="1"/>
      <c r="B32" s="22"/>
      <c r="C32" s="17"/>
      <c r="D32" s="20"/>
      <c r="E32" s="20"/>
      <c r="F32" s="18"/>
      <c r="G32" s="1"/>
      <c r="H32" s="1"/>
      <c r="I32" s="1"/>
      <c r="J32" s="1"/>
      <c r="K32" s="8"/>
      <c r="L32" s="1"/>
      <c r="M32" s="1"/>
      <c r="N32" s="1"/>
      <c r="O32" s="1"/>
      <c r="P32" s="1"/>
      <c r="Q32" s="1"/>
    </row>
    <row r="33" spans="1:17" x14ac:dyDescent="0.25">
      <c r="A33" s="1"/>
      <c r="B33" s="22"/>
      <c r="C33" s="17"/>
      <c r="D33" s="17"/>
      <c r="E33" s="17"/>
      <c r="F33" s="18"/>
      <c r="G33" s="1"/>
      <c r="H33" s="1"/>
      <c r="I33" s="1"/>
      <c r="J33" s="1"/>
      <c r="K33" s="8"/>
      <c r="L33" s="1"/>
      <c r="M33" s="1"/>
      <c r="N33" s="1"/>
      <c r="O33" s="1"/>
      <c r="P33" s="1"/>
      <c r="Q33" s="1"/>
    </row>
    <row r="34" spans="1:17" x14ac:dyDescent="0.25">
      <c r="A34" s="1"/>
      <c r="B34" s="16"/>
      <c r="C34" s="20"/>
      <c r="D34" s="17"/>
      <c r="E34" s="17"/>
      <c r="F34" s="18"/>
      <c r="G34" s="1"/>
      <c r="H34" s="1"/>
      <c r="I34" s="1"/>
      <c r="J34" s="1"/>
      <c r="K34" s="8"/>
      <c r="L34" s="1"/>
      <c r="M34" s="1"/>
      <c r="N34" s="1"/>
      <c r="O34" s="1"/>
      <c r="P34" s="1"/>
      <c r="Q34" s="1"/>
    </row>
    <row r="35" spans="1:17" x14ac:dyDescent="0.25">
      <c r="A35" s="1"/>
      <c r="B35" s="16"/>
      <c r="C35" s="17"/>
      <c r="D35" s="17"/>
      <c r="E35" s="17"/>
      <c r="F35" s="18"/>
      <c r="G35" s="1"/>
      <c r="H35" s="1"/>
      <c r="I35" s="1"/>
      <c r="J35" s="1"/>
      <c r="K35" s="8"/>
      <c r="L35" s="1"/>
      <c r="M35" s="1"/>
      <c r="N35" s="1"/>
      <c r="O35" s="1"/>
      <c r="P35" s="1"/>
      <c r="Q35" s="1"/>
    </row>
    <row r="36" spans="1:17" x14ac:dyDescent="0.25">
      <c r="A36" s="1"/>
      <c r="B36" s="16"/>
      <c r="C36" s="17"/>
      <c r="D36" s="17"/>
      <c r="E36" s="17"/>
      <c r="F36" s="18"/>
      <c r="G36" s="1"/>
      <c r="H36" s="1"/>
      <c r="I36" s="1"/>
      <c r="J36" s="1"/>
      <c r="K36" s="8"/>
      <c r="L36" s="1"/>
      <c r="M36" s="1"/>
      <c r="N36" s="1"/>
      <c r="O36" s="1"/>
      <c r="P36" s="1"/>
      <c r="Q36" s="1"/>
    </row>
    <row r="37" spans="1:17" x14ac:dyDescent="0.25">
      <c r="A37" s="1"/>
      <c r="B37" s="16"/>
      <c r="C37" s="17"/>
      <c r="D37" s="17"/>
      <c r="E37" s="17"/>
      <c r="F37" s="18"/>
      <c r="G37" s="1"/>
      <c r="H37" s="1"/>
      <c r="I37" s="1"/>
      <c r="J37" s="1"/>
      <c r="K37" s="8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8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.75" customHeight="1" x14ac:dyDescent="0.25">
      <c r="A41" s="1"/>
      <c r="B41" s="87" t="s">
        <v>54</v>
      </c>
      <c r="C41" s="87"/>
      <c r="D41" s="87"/>
      <c r="E41" s="8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25">
      <c r="A42" s="1"/>
      <c r="B42" s="1"/>
      <c r="C42" s="1"/>
      <c r="D42" s="1"/>
      <c r="E42" s="1"/>
      <c r="F42" s="30"/>
      <c r="G42" s="1"/>
      <c r="H42" s="1"/>
      <c r="I42" s="1"/>
      <c r="J42" s="1"/>
      <c r="K42" s="1"/>
      <c r="L42" s="1"/>
      <c r="M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7" ht="15.75" customHeight="1" x14ac:dyDescent="0.25">
      <c r="A44" s="1"/>
      <c r="B44" s="86" t="s">
        <v>70</v>
      </c>
      <c r="C44" s="86"/>
      <c r="D44" s="86"/>
      <c r="E44" s="86"/>
      <c r="F44" s="1"/>
      <c r="G44" s="1"/>
      <c r="H44" s="1"/>
      <c r="I44" s="1"/>
      <c r="J44" s="1"/>
      <c r="K44" s="1"/>
      <c r="L44" s="1"/>
      <c r="M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7" x14ac:dyDescent="0.25">
      <c r="A46" s="16"/>
      <c r="B46" s="16"/>
      <c r="C46" s="37" t="s">
        <v>49</v>
      </c>
      <c r="D46" s="37" t="s">
        <v>0</v>
      </c>
      <c r="E46" s="37" t="s">
        <v>50</v>
      </c>
      <c r="F46" s="1"/>
      <c r="G46" s="1"/>
      <c r="H46" s="1"/>
      <c r="I46" s="1"/>
      <c r="J46" s="1"/>
      <c r="K46" s="1"/>
      <c r="L46" s="1"/>
      <c r="M46" s="1"/>
    </row>
    <row r="47" spans="1:17" ht="15" customHeight="1" x14ac:dyDescent="0.25">
      <c r="A47" s="88" t="s">
        <v>23</v>
      </c>
      <c r="B47" s="16" t="s">
        <v>67</v>
      </c>
      <c r="C47" s="41"/>
      <c r="D47" s="41">
        <v>1</v>
      </c>
      <c r="E47" s="41"/>
      <c r="F47" s="1"/>
      <c r="G47" s="1"/>
      <c r="H47" s="1"/>
      <c r="I47" s="1"/>
      <c r="J47" s="1"/>
      <c r="K47" s="1"/>
      <c r="L47" s="1"/>
      <c r="M47" s="1"/>
    </row>
    <row r="48" spans="1:17" x14ac:dyDescent="0.25">
      <c r="A48" s="88"/>
      <c r="B48" s="16" t="s">
        <v>66</v>
      </c>
      <c r="C48" s="41">
        <v>0.59090909090909094</v>
      </c>
      <c r="D48" s="41">
        <v>0.36363636363636365</v>
      </c>
      <c r="E48" s="41">
        <v>4.5454545454545456E-2</v>
      </c>
      <c r="F48" s="1"/>
      <c r="G48" s="1"/>
      <c r="H48" s="1"/>
      <c r="I48" s="1"/>
      <c r="J48" s="1"/>
      <c r="K48" s="1"/>
      <c r="L48" s="1"/>
      <c r="M48" s="1"/>
    </row>
    <row r="49" spans="1:18" x14ac:dyDescent="0.25">
      <c r="A49" s="88"/>
      <c r="B49" s="16" t="s">
        <v>65</v>
      </c>
      <c r="C49" s="41">
        <v>0.45945945945945948</v>
      </c>
      <c r="D49" s="41">
        <v>0.51351351351351349</v>
      </c>
      <c r="E49" s="41">
        <v>2.7027027027027025E-2</v>
      </c>
      <c r="F49" s="1"/>
      <c r="G49" s="1"/>
      <c r="H49" s="1"/>
      <c r="I49" s="1"/>
      <c r="J49" s="1"/>
      <c r="K49" s="1"/>
      <c r="L49" s="1"/>
      <c r="M49" s="1"/>
    </row>
    <row r="50" spans="1:18" ht="15" customHeight="1" x14ac:dyDescent="0.25">
      <c r="A50" s="88" t="s">
        <v>22</v>
      </c>
      <c r="B50" s="16" t="s">
        <v>67</v>
      </c>
      <c r="C50" s="41"/>
      <c r="D50" s="41"/>
      <c r="E50" s="41"/>
      <c r="F50" s="1"/>
      <c r="G50" s="1"/>
      <c r="H50" s="1"/>
      <c r="I50" s="1"/>
      <c r="J50" s="1"/>
      <c r="K50" s="1"/>
      <c r="L50" s="1"/>
      <c r="M50" s="1"/>
    </row>
    <row r="51" spans="1:18" x14ac:dyDescent="0.25">
      <c r="A51" s="88"/>
      <c r="B51" s="16" t="s">
        <v>66</v>
      </c>
      <c r="C51" s="41">
        <v>0.15384615384615385</v>
      </c>
      <c r="D51" s="41">
        <v>0.69230769230769229</v>
      </c>
      <c r="E51" s="41">
        <v>0.15384615384615385</v>
      </c>
      <c r="F51" s="1"/>
      <c r="G51" s="1"/>
      <c r="H51" s="1"/>
      <c r="I51" s="1"/>
      <c r="J51" s="1"/>
      <c r="K51" s="1"/>
      <c r="L51" s="1"/>
      <c r="M51" s="1"/>
    </row>
    <row r="52" spans="1:18" x14ac:dyDescent="0.25">
      <c r="A52" s="88"/>
      <c r="B52" s="16" t="s">
        <v>65</v>
      </c>
      <c r="C52" s="41">
        <v>0.61538461538461542</v>
      </c>
      <c r="D52" s="41">
        <v>0.23076923076923075</v>
      </c>
      <c r="E52" s="41">
        <v>0.15384615384615385</v>
      </c>
      <c r="F52" s="1"/>
      <c r="G52" s="1"/>
      <c r="H52" s="1"/>
      <c r="I52" s="1"/>
      <c r="J52" s="1"/>
      <c r="K52" s="1"/>
      <c r="L52" s="1"/>
      <c r="M52" s="1"/>
    </row>
    <row r="53" spans="1:18" ht="15" customHeight="1" x14ac:dyDescent="0.25">
      <c r="A53" s="88" t="s">
        <v>21</v>
      </c>
      <c r="B53" s="16" t="s">
        <v>67</v>
      </c>
      <c r="C53" s="41">
        <v>0.55555555555555558</v>
      </c>
      <c r="D53" s="41">
        <v>0.44444444444444442</v>
      </c>
      <c r="E53" s="41"/>
      <c r="F53" s="1"/>
      <c r="G53" s="1"/>
      <c r="H53" s="1"/>
      <c r="I53" s="1"/>
      <c r="J53" s="1"/>
      <c r="K53" s="1"/>
      <c r="L53" s="1"/>
      <c r="M53" s="1"/>
    </row>
    <row r="54" spans="1:18" x14ac:dyDescent="0.25">
      <c r="A54" s="88"/>
      <c r="B54" s="16" t="s">
        <v>66</v>
      </c>
      <c r="C54" s="41">
        <v>0.46666666666666662</v>
      </c>
      <c r="D54" s="41">
        <v>0.53333333333333333</v>
      </c>
      <c r="E54" s="41"/>
      <c r="F54" s="1"/>
      <c r="G54" s="1"/>
      <c r="H54" s="1"/>
      <c r="I54" s="1"/>
      <c r="J54" s="1"/>
      <c r="K54" s="1"/>
      <c r="L54" s="1"/>
      <c r="M54" s="1"/>
    </row>
    <row r="55" spans="1:18" x14ac:dyDescent="0.25">
      <c r="A55" s="88"/>
      <c r="B55" s="16" t="s">
        <v>65</v>
      </c>
      <c r="C55" s="41">
        <v>0.52380952380952384</v>
      </c>
      <c r="D55" s="41">
        <v>0.42857142857142855</v>
      </c>
      <c r="E55" s="41">
        <v>4.7619047619047616E-2</v>
      </c>
      <c r="F55" s="1"/>
      <c r="G55" s="1"/>
      <c r="H55" s="1"/>
      <c r="I55" s="1"/>
      <c r="J55" s="1"/>
      <c r="K55" s="1"/>
      <c r="L55" s="1"/>
      <c r="M55" s="1"/>
    </row>
    <row r="56" spans="1:18" ht="15" customHeight="1" x14ac:dyDescent="0.25">
      <c r="A56" s="37" t="s">
        <v>20</v>
      </c>
      <c r="B56" s="16" t="s">
        <v>67</v>
      </c>
      <c r="C56" s="41">
        <v>0.5</v>
      </c>
      <c r="D56" s="41">
        <v>0.5</v>
      </c>
      <c r="E56" s="41"/>
      <c r="F56" s="1"/>
      <c r="G56" s="1"/>
      <c r="H56" s="1"/>
      <c r="I56" s="1"/>
      <c r="J56" s="1"/>
      <c r="K56" s="1"/>
      <c r="L56" s="1"/>
      <c r="M56" s="1"/>
    </row>
    <row r="57" spans="1:18" x14ac:dyDescent="0.25">
      <c r="A57" s="37"/>
      <c r="B57" s="16" t="s">
        <v>66</v>
      </c>
      <c r="C57" s="41">
        <v>0.44444444444444442</v>
      </c>
      <c r="D57" s="41">
        <v>0.44444444444444442</v>
      </c>
      <c r="E57" s="41">
        <v>0.1111111111111111</v>
      </c>
      <c r="F57" s="1"/>
      <c r="G57" s="1"/>
      <c r="H57" s="1"/>
      <c r="I57" s="1"/>
      <c r="J57" s="1"/>
      <c r="K57" s="1"/>
      <c r="L57" s="1"/>
      <c r="M57" s="1"/>
    </row>
    <row r="58" spans="1:18" x14ac:dyDescent="0.25">
      <c r="A58" s="37"/>
      <c r="B58" s="16" t="s">
        <v>65</v>
      </c>
      <c r="C58" s="41">
        <v>0.42857142857142855</v>
      </c>
      <c r="D58" s="41">
        <v>0.5714285714285714</v>
      </c>
      <c r="E58" s="41"/>
      <c r="F58" s="1"/>
      <c r="G58" s="1"/>
      <c r="H58" s="1"/>
      <c r="I58" s="1"/>
      <c r="J58" s="1"/>
      <c r="K58" s="1"/>
      <c r="L58" s="1"/>
      <c r="M58" s="1"/>
    </row>
    <row r="59" spans="1:18" ht="15" customHeight="1" x14ac:dyDescent="0.25">
      <c r="A59" s="88" t="s">
        <v>19</v>
      </c>
      <c r="B59" s="16" t="s">
        <v>67</v>
      </c>
      <c r="C59" s="41">
        <v>0.88888888888888884</v>
      </c>
      <c r="D59" s="41">
        <v>0.1111111111111111</v>
      </c>
      <c r="E59" s="41"/>
      <c r="F59" s="1"/>
      <c r="G59" s="1"/>
      <c r="H59" s="1"/>
      <c r="I59" s="1"/>
      <c r="J59" s="1"/>
      <c r="K59" s="1"/>
      <c r="L59" s="1"/>
      <c r="M59" s="1"/>
    </row>
    <row r="60" spans="1:18" x14ac:dyDescent="0.25">
      <c r="A60" s="88"/>
      <c r="B60" s="16" t="s">
        <v>66</v>
      </c>
      <c r="C60" s="41">
        <v>0.75</v>
      </c>
      <c r="D60" s="41">
        <v>0.25</v>
      </c>
      <c r="E60" s="41"/>
      <c r="F60" s="1"/>
      <c r="G60" s="1"/>
      <c r="H60" s="1"/>
      <c r="I60" s="1"/>
      <c r="J60" s="1"/>
      <c r="K60" s="1"/>
      <c r="L60" s="1"/>
      <c r="M60" s="1"/>
    </row>
    <row r="61" spans="1:18" ht="15" customHeight="1" x14ac:dyDescent="0.25">
      <c r="A61" s="88"/>
      <c r="B61" s="16" t="s">
        <v>65</v>
      </c>
      <c r="C61" s="41">
        <v>0.73333333333333328</v>
      </c>
      <c r="D61" s="41">
        <v>0.2</v>
      </c>
      <c r="E61" s="41">
        <v>6.6666666666666666E-2</v>
      </c>
      <c r="F61" s="1"/>
      <c r="G61" s="1"/>
      <c r="H61" s="1"/>
      <c r="I61" s="1"/>
      <c r="J61" s="1"/>
      <c r="K61" s="1"/>
      <c r="L61" s="1"/>
      <c r="M61" s="1"/>
    </row>
    <row r="62" spans="1:18" x14ac:dyDescent="0.25">
      <c r="F62" s="1"/>
      <c r="G62" s="1"/>
      <c r="H62" s="1"/>
      <c r="I62" s="1"/>
      <c r="J62" s="1"/>
      <c r="K62" s="1"/>
      <c r="L62" s="1"/>
      <c r="M62" s="1"/>
    </row>
    <row r="63" spans="1:18" x14ac:dyDescent="0.25">
      <c r="B63" s="72" t="s">
        <v>94</v>
      </c>
      <c r="C63" s="73">
        <v>0.58199999999999996</v>
      </c>
      <c r="D63" s="73">
        <v>0.36299999999999999</v>
      </c>
      <c r="E63" s="73">
        <v>5.5E-2</v>
      </c>
      <c r="F63" s="1"/>
      <c r="G63" s="1"/>
      <c r="H63" s="1"/>
      <c r="I63" s="1"/>
      <c r="J63" s="1"/>
      <c r="K63" s="1"/>
      <c r="L63" s="1"/>
      <c r="M63" s="1"/>
    </row>
    <row r="64" spans="1:18" ht="15.75" customHeight="1" x14ac:dyDescent="0.25">
      <c r="F64" s="1"/>
      <c r="G64" s="1"/>
      <c r="H64" s="1"/>
      <c r="I64" s="1"/>
      <c r="J64" s="1"/>
      <c r="K64" s="1"/>
      <c r="L64" s="1"/>
      <c r="M64" s="1"/>
      <c r="R64" s="38"/>
    </row>
    <row r="65" spans="1:18" ht="15.75" customHeight="1" x14ac:dyDescent="0.25">
      <c r="A65" s="16"/>
      <c r="B65" s="16"/>
      <c r="C65" s="24"/>
      <c r="D65" s="24"/>
      <c r="E65" s="24"/>
      <c r="F65" s="1"/>
      <c r="G65" s="1"/>
      <c r="H65" s="1"/>
      <c r="I65" s="1"/>
      <c r="J65" s="1"/>
      <c r="K65" s="1"/>
      <c r="L65" s="1"/>
      <c r="M65" s="1"/>
      <c r="R65" s="38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R66" s="38"/>
    </row>
    <row r="67" spans="1:1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R67" s="38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R68" s="38"/>
    </row>
    <row r="69" spans="1:18" x14ac:dyDescent="0.25">
      <c r="A69" s="1"/>
      <c r="B69" s="86" t="s">
        <v>71</v>
      </c>
      <c r="C69" s="86"/>
      <c r="D69" s="86"/>
      <c r="E69" s="86"/>
      <c r="F69" s="1"/>
      <c r="G69" s="1"/>
      <c r="H69" s="1"/>
      <c r="I69" s="1"/>
      <c r="J69" s="1"/>
      <c r="K69" s="1"/>
      <c r="L69" s="1"/>
      <c r="M69" s="1"/>
      <c r="R69" s="38"/>
    </row>
    <row r="70" spans="1:1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R70" s="38"/>
    </row>
    <row r="71" spans="1:18" x14ac:dyDescent="0.25">
      <c r="A71" s="16"/>
      <c r="B71" s="16"/>
      <c r="C71" s="37" t="s">
        <v>49</v>
      </c>
      <c r="D71" s="37" t="s">
        <v>0</v>
      </c>
      <c r="E71" s="37" t="s">
        <v>50</v>
      </c>
      <c r="F71" s="1"/>
      <c r="G71" s="1"/>
      <c r="H71" s="1"/>
      <c r="I71" s="1"/>
      <c r="J71" s="1"/>
      <c r="K71" s="1"/>
      <c r="L71" s="1"/>
      <c r="M71" s="1"/>
      <c r="R71" s="38"/>
    </row>
    <row r="72" spans="1:18" ht="15" customHeight="1" x14ac:dyDescent="0.25">
      <c r="A72" s="88" t="s">
        <v>23</v>
      </c>
      <c r="B72" s="16" t="s">
        <v>67</v>
      </c>
      <c r="C72" s="41">
        <v>0.5</v>
      </c>
      <c r="D72" s="41"/>
      <c r="E72" s="41">
        <v>0.5</v>
      </c>
      <c r="F72" s="30"/>
      <c r="G72" s="1"/>
      <c r="H72" s="1"/>
      <c r="I72" s="1"/>
      <c r="J72" s="1"/>
      <c r="K72" s="1"/>
      <c r="L72" s="1"/>
      <c r="M72" s="1"/>
      <c r="R72" s="38"/>
    </row>
    <row r="73" spans="1:18" ht="15" customHeight="1" x14ac:dyDescent="0.25">
      <c r="A73" s="88"/>
      <c r="B73" s="16" t="s">
        <v>66</v>
      </c>
      <c r="C73" s="41">
        <v>0.125</v>
      </c>
      <c r="D73" s="41">
        <v>0.45</v>
      </c>
      <c r="E73" s="41">
        <v>0.42499999999999999</v>
      </c>
      <c r="F73" s="30"/>
      <c r="G73" s="1"/>
      <c r="H73" s="1"/>
      <c r="I73" s="1"/>
      <c r="J73" s="1"/>
      <c r="K73" s="1"/>
      <c r="L73" s="1"/>
      <c r="M73" s="1"/>
      <c r="R73" s="38"/>
    </row>
    <row r="74" spans="1:18" x14ac:dyDescent="0.25">
      <c r="A74" s="88"/>
      <c r="B74" s="16" t="s">
        <v>65</v>
      </c>
      <c r="C74" s="41">
        <v>0.14285714285714285</v>
      </c>
      <c r="D74" s="41">
        <v>0.25714285714285712</v>
      </c>
      <c r="E74" s="41">
        <v>0.6</v>
      </c>
      <c r="F74" s="30"/>
      <c r="G74" s="1"/>
      <c r="H74" s="1"/>
      <c r="I74" s="1"/>
      <c r="J74" s="1"/>
      <c r="K74" s="1"/>
      <c r="L74" s="1"/>
      <c r="M74" s="1"/>
      <c r="R74" s="38"/>
    </row>
    <row r="75" spans="1:18" x14ac:dyDescent="0.25">
      <c r="A75" s="88" t="s">
        <v>22</v>
      </c>
      <c r="B75" s="16" t="s">
        <v>67</v>
      </c>
      <c r="C75" s="41"/>
      <c r="D75" s="41"/>
      <c r="E75" s="41"/>
      <c r="F75" s="30"/>
      <c r="G75" s="1"/>
      <c r="H75" s="1"/>
      <c r="I75" s="1"/>
      <c r="J75" s="1"/>
      <c r="K75" s="1"/>
      <c r="L75" s="1"/>
      <c r="M75" s="1"/>
      <c r="R75" s="38"/>
    </row>
    <row r="76" spans="1:18" ht="15" customHeight="1" x14ac:dyDescent="0.25">
      <c r="A76" s="88"/>
      <c r="B76" s="16" t="s">
        <v>66</v>
      </c>
      <c r="C76" s="41"/>
      <c r="D76" s="41">
        <v>0.61538461538461542</v>
      </c>
      <c r="E76" s="41">
        <v>0.38461538461538469</v>
      </c>
      <c r="F76" s="30"/>
      <c r="G76" s="1"/>
      <c r="H76" s="1"/>
      <c r="I76" s="1"/>
      <c r="J76" s="1"/>
      <c r="K76" s="1"/>
      <c r="L76" s="1"/>
      <c r="M76" s="1"/>
      <c r="R76" s="38"/>
    </row>
    <row r="77" spans="1:18" x14ac:dyDescent="0.25">
      <c r="A77" s="88"/>
      <c r="B77" s="16" t="s">
        <v>65</v>
      </c>
      <c r="C77" s="41"/>
      <c r="D77" s="41">
        <v>0.61538461538461542</v>
      </c>
      <c r="E77" s="41">
        <v>0.38461538461538469</v>
      </c>
      <c r="F77" s="30"/>
      <c r="G77" s="1"/>
      <c r="H77" s="1"/>
      <c r="I77" s="1"/>
      <c r="J77" s="1"/>
      <c r="K77" s="1"/>
      <c r="L77" s="1"/>
      <c r="M77" s="1"/>
      <c r="R77" s="38"/>
    </row>
    <row r="78" spans="1:18" ht="15" customHeight="1" x14ac:dyDescent="0.25">
      <c r="A78" s="88" t="s">
        <v>21</v>
      </c>
      <c r="B78" s="16" t="s">
        <v>67</v>
      </c>
      <c r="C78" s="41">
        <v>0.66666666666666652</v>
      </c>
      <c r="D78" s="41">
        <v>0.1111111111111111</v>
      </c>
      <c r="E78" s="41">
        <v>0.22222222222222221</v>
      </c>
      <c r="F78" s="30"/>
      <c r="G78" s="1"/>
      <c r="H78" s="1"/>
      <c r="I78" s="1"/>
      <c r="J78" s="1"/>
      <c r="K78" s="1"/>
      <c r="L78" s="1"/>
      <c r="M78" s="1"/>
      <c r="R78" s="38"/>
    </row>
    <row r="79" spans="1:18" ht="15" customHeight="1" x14ac:dyDescent="0.25">
      <c r="A79" s="88"/>
      <c r="B79" s="16" t="s">
        <v>66</v>
      </c>
      <c r="C79" s="41">
        <v>0.33333333333333326</v>
      </c>
      <c r="D79" s="41">
        <v>0.2</v>
      </c>
      <c r="E79" s="41">
        <v>0.46666666666666662</v>
      </c>
      <c r="F79" s="30"/>
      <c r="G79" s="1"/>
      <c r="H79" s="1"/>
      <c r="I79" s="1"/>
      <c r="J79" s="1"/>
      <c r="K79" s="1"/>
      <c r="L79" s="1"/>
      <c r="M79" s="1"/>
      <c r="R79" s="38"/>
    </row>
    <row r="80" spans="1:18" ht="15" customHeight="1" x14ac:dyDescent="0.25">
      <c r="A80" s="88"/>
      <c r="B80" s="16" t="s">
        <v>65</v>
      </c>
      <c r="C80" s="41">
        <v>0.23809523809523805</v>
      </c>
      <c r="D80" s="41">
        <v>0.42857142857142855</v>
      </c>
      <c r="E80" s="41">
        <v>0.33333333333333326</v>
      </c>
      <c r="F80" s="30"/>
      <c r="G80" s="1"/>
      <c r="H80" s="1"/>
      <c r="I80" s="1"/>
      <c r="J80" s="1"/>
      <c r="K80" s="1"/>
      <c r="L80" s="1"/>
      <c r="M80" s="1"/>
      <c r="R80" s="38"/>
    </row>
    <row r="81" spans="1:18" x14ac:dyDescent="0.25">
      <c r="A81" s="37" t="s">
        <v>20</v>
      </c>
      <c r="B81" s="16" t="s">
        <v>67</v>
      </c>
      <c r="C81" s="41">
        <v>0.5</v>
      </c>
      <c r="D81" s="41"/>
      <c r="E81" s="41">
        <v>0.5</v>
      </c>
      <c r="F81" s="30"/>
      <c r="G81" s="1"/>
      <c r="H81" s="1"/>
      <c r="I81" s="1"/>
      <c r="J81" s="1"/>
      <c r="K81" s="1"/>
      <c r="L81" s="1"/>
      <c r="M81" s="1"/>
      <c r="R81" s="38"/>
    </row>
    <row r="82" spans="1:18" x14ac:dyDescent="0.25">
      <c r="A82" s="37"/>
      <c r="B82" s="16" t="s">
        <v>66</v>
      </c>
      <c r="C82" s="41">
        <v>0.1111111111111111</v>
      </c>
      <c r="D82" s="41">
        <v>0.44444444444444442</v>
      </c>
      <c r="E82" s="41">
        <v>0.44444444444444442</v>
      </c>
      <c r="F82" s="1"/>
      <c r="G82" s="1"/>
      <c r="H82" s="1"/>
      <c r="I82" s="1"/>
      <c r="J82" s="1"/>
      <c r="K82" s="1"/>
      <c r="L82" s="1"/>
      <c r="M82" s="1"/>
      <c r="R82" s="38"/>
    </row>
    <row r="83" spans="1:18" x14ac:dyDescent="0.25">
      <c r="A83" s="37"/>
      <c r="B83" s="16" t="s">
        <v>65</v>
      </c>
      <c r="C83" s="41">
        <v>7.1428571428571425E-2</v>
      </c>
      <c r="D83" s="41">
        <v>0.6428571428571429</v>
      </c>
      <c r="E83" s="41">
        <v>0.2857142857142857</v>
      </c>
      <c r="F83" s="1"/>
      <c r="G83" s="1"/>
      <c r="H83" s="1"/>
      <c r="I83" s="1"/>
      <c r="J83" s="1"/>
      <c r="K83" s="1"/>
      <c r="L83" s="1"/>
      <c r="M83" s="1"/>
      <c r="R83" s="38"/>
    </row>
    <row r="84" spans="1:18" ht="15" customHeight="1" x14ac:dyDescent="0.25">
      <c r="A84" s="88" t="s">
        <v>19</v>
      </c>
      <c r="B84" s="16" t="s">
        <v>67</v>
      </c>
      <c r="C84" s="41">
        <v>0.66666666666666652</v>
      </c>
      <c r="D84" s="41">
        <v>0.33333333333333326</v>
      </c>
      <c r="E84" s="41"/>
      <c r="F84" s="1"/>
      <c r="G84" s="1"/>
      <c r="H84" s="1"/>
      <c r="I84" s="1"/>
      <c r="J84" s="1"/>
      <c r="K84" s="1"/>
      <c r="L84" s="1"/>
      <c r="M84" s="1"/>
      <c r="R84" s="38"/>
    </row>
    <row r="85" spans="1:18" x14ac:dyDescent="0.25">
      <c r="A85" s="88"/>
      <c r="B85" s="16" t="s">
        <v>66</v>
      </c>
      <c r="C85" s="41">
        <v>0.33333333333333326</v>
      </c>
      <c r="D85" s="41">
        <v>0.66666666666666652</v>
      </c>
      <c r="E85" s="41"/>
      <c r="F85" s="1"/>
      <c r="G85" s="1"/>
      <c r="H85" s="1"/>
      <c r="I85" s="1"/>
      <c r="J85" s="1"/>
      <c r="K85" s="1"/>
      <c r="L85" s="1"/>
      <c r="M85" s="1"/>
      <c r="R85" s="38"/>
    </row>
    <row r="86" spans="1:18" x14ac:dyDescent="0.25">
      <c r="A86" s="88"/>
      <c r="B86" s="16" t="s">
        <v>65</v>
      </c>
      <c r="C86" s="41">
        <v>0.2</v>
      </c>
      <c r="D86" s="41">
        <v>0.6</v>
      </c>
      <c r="E86" s="41">
        <v>0.2</v>
      </c>
      <c r="F86" s="1"/>
      <c r="G86" s="1"/>
      <c r="H86" s="1"/>
      <c r="I86" s="1"/>
      <c r="J86" s="1"/>
      <c r="K86" s="1"/>
      <c r="L86" s="1"/>
      <c r="M86" s="1"/>
      <c r="R86" s="38"/>
    </row>
    <row r="87" spans="1:18" ht="15" customHeight="1" x14ac:dyDescent="0.25">
      <c r="F87" s="1"/>
      <c r="G87" s="1"/>
      <c r="H87" s="1"/>
      <c r="I87" s="1"/>
      <c r="J87" s="1"/>
      <c r="K87" s="1"/>
      <c r="L87" s="1"/>
      <c r="M87" s="1"/>
      <c r="R87" s="38"/>
    </row>
    <row r="88" spans="1:18" x14ac:dyDescent="0.25">
      <c r="B88" s="72" t="s">
        <v>94</v>
      </c>
      <c r="C88" s="6">
        <f>26.6240681576145/100</f>
        <v>0.266240681576145</v>
      </c>
      <c r="D88" s="6">
        <f>41.7465388711395/100</f>
        <v>0.41746538871139499</v>
      </c>
      <c r="E88" s="6">
        <f>31.629392971246/100</f>
        <v>0.31629392971246001</v>
      </c>
      <c r="F88" s="1"/>
      <c r="G88" s="1"/>
      <c r="H88" s="1"/>
      <c r="I88" s="1"/>
      <c r="J88" s="1"/>
      <c r="K88" s="1"/>
      <c r="L88" s="1"/>
      <c r="M88" s="1"/>
      <c r="R88" s="38"/>
    </row>
    <row r="89" spans="1:18" x14ac:dyDescent="0.25">
      <c r="F89" s="1"/>
      <c r="G89" s="1"/>
      <c r="H89" s="1"/>
      <c r="I89" s="1"/>
      <c r="J89" s="1"/>
      <c r="K89" s="1"/>
      <c r="L89" s="1"/>
      <c r="M89" s="1"/>
      <c r="R89" s="38"/>
    </row>
    <row r="90" spans="1:1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R90" s="38"/>
    </row>
    <row r="91" spans="1:18" ht="18" x14ac:dyDescent="0.25">
      <c r="A91" s="1"/>
      <c r="B91" s="87" t="s">
        <v>55</v>
      </c>
      <c r="C91" s="87"/>
      <c r="D91" s="87"/>
      <c r="E91" s="87"/>
      <c r="F91" s="30"/>
      <c r="G91" s="1"/>
      <c r="H91" s="1"/>
      <c r="I91" s="1"/>
      <c r="J91" s="1"/>
      <c r="K91" s="1"/>
      <c r="L91" s="1"/>
      <c r="M91" s="1"/>
      <c r="R91" s="38"/>
    </row>
    <row r="92" spans="1:1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R92" s="38"/>
    </row>
    <row r="93" spans="1:18" ht="15" customHeight="1" x14ac:dyDescent="0.25">
      <c r="A93" s="1"/>
      <c r="B93" s="86" t="s">
        <v>53</v>
      </c>
      <c r="C93" s="86"/>
      <c r="D93" s="86"/>
      <c r="E93" s="86"/>
      <c r="F93" s="1"/>
      <c r="G93" s="1"/>
      <c r="H93" s="1"/>
      <c r="I93" s="1"/>
      <c r="J93" s="1"/>
      <c r="K93" s="1"/>
      <c r="L93" s="1"/>
      <c r="M93" s="1"/>
      <c r="R93" s="38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R94" s="38"/>
    </row>
    <row r="95" spans="1:18" x14ac:dyDescent="0.25">
      <c r="A95" s="16"/>
      <c r="B95" s="16"/>
      <c r="C95" s="39" t="s">
        <v>49</v>
      </c>
      <c r="D95" s="39" t="s">
        <v>0</v>
      </c>
      <c r="E95" s="39" t="s">
        <v>50</v>
      </c>
      <c r="F95" s="1"/>
      <c r="G95" s="1"/>
      <c r="H95" s="1"/>
      <c r="I95" s="1"/>
      <c r="J95" s="1"/>
      <c r="K95" s="1"/>
      <c r="L95" s="1"/>
      <c r="M95" s="1"/>
      <c r="R95" s="38"/>
    </row>
    <row r="96" spans="1:18" ht="15" customHeight="1" x14ac:dyDescent="0.25">
      <c r="A96" s="88" t="s">
        <v>20</v>
      </c>
      <c r="B96" s="16" t="s">
        <v>67</v>
      </c>
      <c r="C96" s="47">
        <v>0.5</v>
      </c>
      <c r="D96" s="47">
        <v>0.5</v>
      </c>
      <c r="E96" s="48"/>
      <c r="F96" s="1"/>
      <c r="G96" s="1"/>
      <c r="H96" s="1"/>
      <c r="I96" s="1"/>
      <c r="J96" s="1"/>
      <c r="K96" s="1"/>
      <c r="L96" s="1"/>
      <c r="M96" s="1"/>
      <c r="R96" s="38"/>
    </row>
    <row r="97" spans="1:18" ht="15" customHeight="1" x14ac:dyDescent="0.25">
      <c r="A97" s="88"/>
      <c r="B97" s="16" t="s">
        <v>66</v>
      </c>
      <c r="C97" s="47">
        <v>0.44444444444444442</v>
      </c>
      <c r="D97" s="47">
        <v>0.44444444444444442</v>
      </c>
      <c r="E97" s="47">
        <v>0.1111111111111111</v>
      </c>
      <c r="F97" s="1"/>
      <c r="G97" s="1"/>
      <c r="H97" s="1"/>
      <c r="I97" s="1"/>
      <c r="J97" s="1"/>
      <c r="K97" s="1"/>
      <c r="L97" s="1"/>
      <c r="M97" s="1"/>
      <c r="R97" s="38"/>
    </row>
    <row r="98" spans="1:18" ht="15" customHeight="1" x14ac:dyDescent="0.25">
      <c r="A98" s="88"/>
      <c r="B98" s="16" t="s">
        <v>65</v>
      </c>
      <c r="C98" s="47">
        <v>0.42857142857142855</v>
      </c>
      <c r="D98" s="47">
        <v>0.5714285714285714</v>
      </c>
      <c r="E98" s="47">
        <v>0</v>
      </c>
      <c r="F98" s="1"/>
      <c r="G98" s="1"/>
      <c r="H98" s="1"/>
      <c r="I98" s="1"/>
      <c r="J98" s="1"/>
      <c r="K98" s="1"/>
      <c r="L98" s="1"/>
      <c r="M98" s="1"/>
      <c r="R98" s="38"/>
    </row>
    <row r="99" spans="1:18" ht="15" customHeight="1" x14ac:dyDescent="0.25">
      <c r="A99" s="88" t="s">
        <v>29</v>
      </c>
      <c r="B99" s="16" t="s">
        <v>67</v>
      </c>
      <c r="C99" s="47">
        <v>1</v>
      </c>
      <c r="D99" s="47"/>
      <c r="E99" s="48"/>
      <c r="F99" s="1"/>
      <c r="G99" s="1"/>
      <c r="H99" s="1"/>
      <c r="I99" s="1"/>
      <c r="J99" s="1"/>
      <c r="K99" s="1"/>
      <c r="L99" s="1"/>
      <c r="M99" s="1"/>
      <c r="R99" s="38"/>
    </row>
    <row r="100" spans="1:18" x14ac:dyDescent="0.25">
      <c r="A100" s="88"/>
      <c r="B100" s="16" t="s">
        <v>66</v>
      </c>
      <c r="C100" s="47">
        <v>0.5</v>
      </c>
      <c r="D100" s="47">
        <v>0.5</v>
      </c>
      <c r="E100" s="47">
        <v>0</v>
      </c>
      <c r="F100" s="1"/>
      <c r="G100" s="1"/>
      <c r="H100" s="1"/>
      <c r="I100" s="1"/>
      <c r="J100" s="1"/>
      <c r="K100" s="1"/>
      <c r="L100" s="1"/>
      <c r="M100" s="1"/>
      <c r="R100" s="38"/>
    </row>
    <row r="101" spans="1:18" x14ac:dyDescent="0.25">
      <c r="A101" s="88"/>
      <c r="B101" s="16" t="s">
        <v>65</v>
      </c>
      <c r="C101" s="47">
        <v>0.35294117647058826</v>
      </c>
      <c r="D101" s="47">
        <v>0.58823529411764708</v>
      </c>
      <c r="E101" s="47">
        <v>5.8823529411764698E-2</v>
      </c>
      <c r="F101" s="1"/>
      <c r="G101" s="1"/>
      <c r="H101" s="1"/>
      <c r="I101" s="1"/>
      <c r="J101" s="1"/>
      <c r="K101" s="1"/>
      <c r="L101" s="1"/>
      <c r="M101" s="1"/>
      <c r="R101" s="38"/>
    </row>
    <row r="102" spans="1:18" ht="15" customHeight="1" x14ac:dyDescent="0.25">
      <c r="A102" s="88" t="s">
        <v>28</v>
      </c>
      <c r="B102" s="16" t="s">
        <v>67</v>
      </c>
      <c r="C102" s="47">
        <v>0.8</v>
      </c>
      <c r="D102" s="47">
        <v>0.2</v>
      </c>
      <c r="E102" s="48"/>
      <c r="F102" s="1"/>
      <c r="G102" s="1"/>
      <c r="H102" s="1"/>
      <c r="I102" s="1"/>
      <c r="J102" s="1"/>
      <c r="K102" s="1"/>
      <c r="L102" s="1"/>
      <c r="M102" s="1"/>
      <c r="R102" s="38"/>
    </row>
    <row r="103" spans="1:18" ht="15" customHeight="1" x14ac:dyDescent="0.25">
      <c r="A103" s="88"/>
      <c r="B103" s="16" t="s">
        <v>66</v>
      </c>
      <c r="C103" s="47">
        <v>0.66666666666666652</v>
      </c>
      <c r="D103" s="47">
        <v>0.33333333333333326</v>
      </c>
      <c r="E103" s="47">
        <v>0</v>
      </c>
      <c r="F103" s="1"/>
      <c r="G103" s="1"/>
      <c r="H103" s="1"/>
      <c r="I103" s="1"/>
      <c r="J103" s="1"/>
      <c r="K103" s="1"/>
      <c r="L103" s="1"/>
      <c r="M103" s="1"/>
      <c r="R103" s="38"/>
    </row>
    <row r="104" spans="1:18" ht="15" customHeight="1" x14ac:dyDescent="0.25">
      <c r="A104" s="88"/>
      <c r="B104" s="16" t="s">
        <v>65</v>
      </c>
      <c r="C104" s="47">
        <v>0.35714285714285715</v>
      </c>
      <c r="D104" s="47">
        <v>0.5</v>
      </c>
      <c r="E104" s="47">
        <v>0.14285714285714285</v>
      </c>
      <c r="F104" s="1"/>
      <c r="G104" s="1"/>
      <c r="H104" s="1"/>
      <c r="I104" s="1"/>
      <c r="J104" s="1"/>
      <c r="K104" s="1"/>
      <c r="L104" s="1"/>
      <c r="M104" s="1"/>
      <c r="R104" s="38"/>
    </row>
    <row r="105" spans="1:18" ht="15" customHeight="1" x14ac:dyDescent="0.25">
      <c r="A105" s="88" t="s">
        <v>27</v>
      </c>
      <c r="B105" s="16" t="s">
        <v>67</v>
      </c>
      <c r="C105" s="47">
        <v>0.33333333333333326</v>
      </c>
      <c r="D105" s="47">
        <v>0.66666666666666652</v>
      </c>
      <c r="E105" s="48"/>
      <c r="F105" s="1"/>
      <c r="G105" s="1"/>
      <c r="H105" s="1"/>
      <c r="I105" s="1"/>
      <c r="J105" s="1"/>
      <c r="K105" s="1"/>
      <c r="L105" s="1"/>
      <c r="M105" s="1"/>
      <c r="R105" s="38"/>
    </row>
    <row r="106" spans="1:18" ht="15" customHeight="1" x14ac:dyDescent="0.25">
      <c r="A106" s="88"/>
      <c r="B106" s="16" t="s">
        <v>66</v>
      </c>
      <c r="C106" s="47">
        <v>0.5</v>
      </c>
      <c r="D106" s="47">
        <v>0.5</v>
      </c>
      <c r="E106" s="47">
        <v>0</v>
      </c>
      <c r="F106" s="1"/>
      <c r="G106" s="1"/>
      <c r="H106" s="1"/>
      <c r="I106" s="1"/>
      <c r="J106" s="1"/>
      <c r="K106" s="1"/>
      <c r="L106" s="1"/>
      <c r="M106" s="1"/>
      <c r="R106" s="38"/>
    </row>
    <row r="107" spans="1:18" ht="15" customHeight="1" x14ac:dyDescent="0.25">
      <c r="A107" s="88"/>
      <c r="B107" s="16" t="s">
        <v>65</v>
      </c>
      <c r="C107" s="47">
        <v>0.5</v>
      </c>
      <c r="D107" s="47">
        <v>0.5</v>
      </c>
      <c r="E107" s="47">
        <v>0</v>
      </c>
      <c r="F107" s="1"/>
      <c r="G107" s="1"/>
      <c r="H107" s="1"/>
      <c r="I107" s="1"/>
      <c r="J107" s="1"/>
      <c r="K107" s="1"/>
      <c r="L107" s="1"/>
      <c r="M107" s="1"/>
      <c r="R107" s="38"/>
    </row>
    <row r="108" spans="1:18" ht="15" customHeight="1" x14ac:dyDescent="0.25">
      <c r="A108" s="88" t="s">
        <v>26</v>
      </c>
      <c r="B108" s="16" t="s">
        <v>67</v>
      </c>
      <c r="C108" s="47"/>
      <c r="D108" s="47">
        <v>1</v>
      </c>
      <c r="E108" s="48"/>
      <c r="F108" s="1"/>
      <c r="G108" s="1"/>
      <c r="H108" s="1"/>
      <c r="I108" s="1"/>
      <c r="J108" s="1"/>
      <c r="K108" s="1"/>
      <c r="L108" s="1"/>
      <c r="M108" s="1"/>
      <c r="R108" s="38"/>
    </row>
    <row r="109" spans="1:18" x14ac:dyDescent="0.25">
      <c r="A109" s="88"/>
      <c r="B109" s="16" t="s">
        <v>66</v>
      </c>
      <c r="C109" s="47">
        <v>0.5625</v>
      </c>
      <c r="D109" s="47">
        <v>0.375</v>
      </c>
      <c r="E109" s="47">
        <v>6.25E-2</v>
      </c>
      <c r="F109" s="1"/>
      <c r="G109" s="1"/>
      <c r="H109" s="1"/>
      <c r="I109" s="1"/>
      <c r="J109" s="1"/>
      <c r="K109" s="1"/>
      <c r="L109" s="1"/>
      <c r="M109" s="1"/>
      <c r="R109" s="38"/>
    </row>
    <row r="110" spans="1:18" x14ac:dyDescent="0.25">
      <c r="A110" s="88"/>
      <c r="B110" s="16" t="s">
        <v>65</v>
      </c>
      <c r="C110" s="47">
        <v>0.5757575757575758</v>
      </c>
      <c r="D110" s="47">
        <v>0.36363636363636365</v>
      </c>
      <c r="E110" s="47">
        <v>6.0606060606060608E-2</v>
      </c>
      <c r="F110" s="1"/>
      <c r="G110" s="1"/>
      <c r="H110" s="1"/>
      <c r="I110" s="1"/>
      <c r="J110" s="1"/>
      <c r="K110" s="1"/>
      <c r="L110" s="1"/>
      <c r="M110" s="1"/>
      <c r="R110" s="38"/>
    </row>
    <row r="111" spans="1:18" ht="15" customHeight="1" x14ac:dyDescent="0.25">
      <c r="A111" s="88" t="s">
        <v>25</v>
      </c>
      <c r="B111" s="16" t="s">
        <v>67</v>
      </c>
      <c r="C111" s="47">
        <v>0.875</v>
      </c>
      <c r="D111" s="47">
        <v>0.125</v>
      </c>
      <c r="E111" s="48"/>
      <c r="F111" s="1"/>
      <c r="G111" s="1"/>
      <c r="H111" s="1"/>
      <c r="I111" s="1"/>
      <c r="J111" s="1"/>
      <c r="K111" s="1"/>
      <c r="L111" s="1"/>
      <c r="M111" s="1"/>
      <c r="R111" s="38"/>
    </row>
    <row r="112" spans="1:18" ht="15" customHeight="1" x14ac:dyDescent="0.25">
      <c r="A112" s="88"/>
      <c r="B112" s="16" t="s">
        <v>66</v>
      </c>
      <c r="C112" s="47">
        <v>0.2857142857142857</v>
      </c>
      <c r="D112" s="47">
        <v>0.5714285714285714</v>
      </c>
      <c r="E112" s="47">
        <v>0.14285714285714285</v>
      </c>
      <c r="F112" s="1"/>
      <c r="G112" s="1"/>
      <c r="H112" s="1"/>
      <c r="I112" s="1"/>
      <c r="J112" s="1"/>
      <c r="K112" s="1"/>
      <c r="L112" s="1"/>
      <c r="M112" s="1"/>
      <c r="R112" s="38"/>
    </row>
    <row r="113" spans="1:18" x14ac:dyDescent="0.25">
      <c r="A113" s="88"/>
      <c r="B113" s="16" t="s">
        <v>65</v>
      </c>
      <c r="C113" s="47">
        <v>0.875</v>
      </c>
      <c r="D113" s="47">
        <v>0.125</v>
      </c>
      <c r="E113" s="47"/>
      <c r="F113" s="1"/>
      <c r="G113" s="1"/>
      <c r="H113" s="1"/>
      <c r="I113" s="1"/>
      <c r="J113" s="1"/>
      <c r="K113" s="1"/>
      <c r="L113" s="1"/>
      <c r="M113" s="1"/>
      <c r="R113" s="38"/>
    </row>
    <row r="114" spans="1:18" ht="15" customHeight="1" x14ac:dyDescent="0.25">
      <c r="A114" s="23"/>
      <c r="B114" s="16"/>
      <c r="C114" s="37"/>
      <c r="D114" s="37"/>
      <c r="E114" s="37"/>
      <c r="F114" s="1"/>
      <c r="G114" s="1"/>
      <c r="H114" s="1"/>
      <c r="I114" s="1"/>
      <c r="J114" s="1"/>
      <c r="K114" s="1"/>
      <c r="L114" s="1"/>
      <c r="M114" s="1"/>
      <c r="R114" s="38"/>
    </row>
    <row r="115" spans="1:18" ht="15" customHeight="1" x14ac:dyDescent="0.25">
      <c r="B115" s="72" t="s">
        <v>94</v>
      </c>
      <c r="C115" s="73">
        <v>0.58199999999999996</v>
      </c>
      <c r="D115" s="73">
        <v>0.36299999999999999</v>
      </c>
      <c r="E115" s="73">
        <v>5.5E-2</v>
      </c>
      <c r="F115" s="1"/>
      <c r="G115" s="1"/>
      <c r="H115" s="1"/>
      <c r="I115" s="1"/>
      <c r="J115" s="1"/>
      <c r="K115" s="1"/>
      <c r="L115" s="1"/>
      <c r="M115" s="1"/>
      <c r="R115" s="38"/>
    </row>
    <row r="116" spans="1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R116" s="38"/>
    </row>
    <row r="117" spans="1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R117" s="38"/>
    </row>
    <row r="118" spans="1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R118" s="38"/>
    </row>
    <row r="119" spans="1:18" x14ac:dyDescent="0.25">
      <c r="B119" s="86" t="s">
        <v>52</v>
      </c>
      <c r="C119" s="86"/>
      <c r="D119" s="86"/>
      <c r="E119" s="86"/>
      <c r="F119" s="1"/>
      <c r="G119" s="1"/>
      <c r="H119" s="1"/>
      <c r="I119" s="1"/>
      <c r="J119" s="1"/>
      <c r="K119" s="1"/>
      <c r="L119" s="1"/>
      <c r="M119" s="1"/>
      <c r="R119" s="38"/>
    </row>
    <row r="120" spans="1:1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R120" s="38"/>
    </row>
    <row r="121" spans="1:18" x14ac:dyDescent="0.25">
      <c r="A121" s="16"/>
      <c r="B121" s="16"/>
      <c r="C121" s="39" t="s">
        <v>49</v>
      </c>
      <c r="D121" s="39" t="s">
        <v>0</v>
      </c>
      <c r="E121" s="39" t="s">
        <v>50</v>
      </c>
      <c r="F121" s="1"/>
      <c r="G121" s="1"/>
      <c r="H121" s="1"/>
      <c r="I121" s="1"/>
      <c r="J121" s="1"/>
      <c r="K121" s="1"/>
      <c r="L121" s="1"/>
      <c r="M121" s="1"/>
      <c r="R121" s="38"/>
    </row>
    <row r="122" spans="1:18" ht="15" customHeight="1" x14ac:dyDescent="0.25">
      <c r="A122" s="88" t="s">
        <v>20</v>
      </c>
      <c r="B122" s="16" t="s">
        <v>67</v>
      </c>
      <c r="C122" s="47">
        <v>0.5</v>
      </c>
      <c r="D122" s="47"/>
      <c r="E122" s="47">
        <v>0.5</v>
      </c>
      <c r="F122" s="30"/>
      <c r="G122" s="1"/>
      <c r="H122" s="1"/>
      <c r="I122" s="1"/>
      <c r="J122" s="1"/>
      <c r="K122" s="1"/>
      <c r="L122" s="1"/>
      <c r="M122" s="1"/>
      <c r="R122" s="38"/>
    </row>
    <row r="123" spans="1:18" x14ac:dyDescent="0.25">
      <c r="A123" s="88"/>
      <c r="B123" s="16" t="s">
        <v>66</v>
      </c>
      <c r="C123" s="47">
        <v>0.1111111111111111</v>
      </c>
      <c r="D123" s="47">
        <v>0.44444444444444442</v>
      </c>
      <c r="E123" s="47">
        <v>0.44444444444444442</v>
      </c>
      <c r="F123" s="30"/>
      <c r="G123" s="1"/>
      <c r="H123" s="1"/>
      <c r="I123" s="1"/>
      <c r="J123" s="1"/>
      <c r="K123" s="1"/>
      <c r="L123" s="1"/>
      <c r="M123" s="1"/>
      <c r="R123" s="38"/>
    </row>
    <row r="124" spans="1:18" ht="15" customHeight="1" x14ac:dyDescent="0.25">
      <c r="A124" s="88"/>
      <c r="B124" s="16" t="s">
        <v>65</v>
      </c>
      <c r="C124" s="47">
        <v>7.1428571428571425E-2</v>
      </c>
      <c r="D124" s="47">
        <v>0.6428571428571429</v>
      </c>
      <c r="E124" s="47">
        <v>0.2857142857142857</v>
      </c>
      <c r="F124" s="30"/>
      <c r="G124" s="1"/>
      <c r="H124" s="1"/>
      <c r="I124" s="1"/>
      <c r="J124" s="1"/>
      <c r="K124" s="1"/>
      <c r="L124" s="1"/>
      <c r="M124" s="1"/>
      <c r="R124" s="38"/>
    </row>
    <row r="125" spans="1:18" ht="15" customHeight="1" x14ac:dyDescent="0.25">
      <c r="A125" s="88" t="s">
        <v>29</v>
      </c>
      <c r="B125" s="16" t="s">
        <v>67</v>
      </c>
      <c r="C125" s="47"/>
      <c r="D125" s="47">
        <v>1</v>
      </c>
      <c r="E125" s="47"/>
      <c r="F125" s="30"/>
      <c r="G125" s="1"/>
      <c r="H125" s="1"/>
      <c r="I125" s="1"/>
      <c r="J125" s="1"/>
      <c r="K125" s="1"/>
      <c r="L125" s="1"/>
      <c r="M125" s="1"/>
      <c r="R125" s="38"/>
    </row>
    <row r="126" spans="1:18" ht="15" customHeight="1" x14ac:dyDescent="0.25">
      <c r="A126" s="88"/>
      <c r="B126" s="16" t="s">
        <v>66</v>
      </c>
      <c r="C126" s="47">
        <v>0.14285714285714285</v>
      </c>
      <c r="D126" s="47">
        <v>0.5714285714285714</v>
      </c>
      <c r="E126" s="47">
        <v>0.2857142857142857</v>
      </c>
      <c r="F126" s="30"/>
      <c r="G126" s="1"/>
      <c r="H126" s="1"/>
      <c r="I126" s="1"/>
      <c r="J126" s="1"/>
      <c r="K126" s="1"/>
      <c r="L126" s="1"/>
      <c r="M126" s="1"/>
      <c r="R126" s="38"/>
    </row>
    <row r="127" spans="1:18" x14ac:dyDescent="0.25">
      <c r="A127" s="88"/>
      <c r="B127" s="16" t="s">
        <v>65</v>
      </c>
      <c r="C127" s="47">
        <v>0.23529411764705879</v>
      </c>
      <c r="D127" s="47">
        <v>0.17647058823529413</v>
      </c>
      <c r="E127" s="47">
        <v>0.58823529411764708</v>
      </c>
      <c r="F127" s="30"/>
      <c r="G127" s="1"/>
      <c r="H127" s="1"/>
      <c r="I127" s="1"/>
      <c r="J127" s="1"/>
      <c r="K127" s="1"/>
      <c r="L127" s="1"/>
      <c r="M127" s="1"/>
      <c r="R127" s="38"/>
    </row>
    <row r="128" spans="1:18" ht="15" customHeight="1" x14ac:dyDescent="0.25">
      <c r="A128" s="88" t="s">
        <v>28</v>
      </c>
      <c r="B128" s="16" t="s">
        <v>67</v>
      </c>
      <c r="C128" s="47">
        <v>0.8</v>
      </c>
      <c r="D128" s="47"/>
      <c r="E128" s="47">
        <v>0.2</v>
      </c>
      <c r="F128" s="30"/>
      <c r="G128" s="1"/>
      <c r="H128" s="1"/>
      <c r="I128" s="1"/>
      <c r="J128" s="1"/>
      <c r="K128" s="1"/>
      <c r="L128" s="1"/>
      <c r="M128" s="1"/>
      <c r="R128" s="38"/>
    </row>
    <row r="129" spans="1:18" x14ac:dyDescent="0.25">
      <c r="A129" s="88"/>
      <c r="B129" s="16" t="s">
        <v>66</v>
      </c>
      <c r="C129" s="47">
        <v>0.33333333333333326</v>
      </c>
      <c r="D129" s="47">
        <v>0.33333333333333326</v>
      </c>
      <c r="E129" s="47">
        <v>0.33333333333333326</v>
      </c>
      <c r="F129" s="30"/>
      <c r="G129" s="1"/>
      <c r="H129" s="1"/>
      <c r="I129" s="1"/>
      <c r="J129" s="1"/>
      <c r="K129" s="1"/>
      <c r="L129" s="1"/>
      <c r="M129" s="1"/>
      <c r="R129" s="38"/>
    </row>
    <row r="130" spans="1:18" ht="15" customHeight="1" x14ac:dyDescent="0.25">
      <c r="A130" s="88"/>
      <c r="B130" s="16" t="s">
        <v>65</v>
      </c>
      <c r="C130" s="47">
        <v>7.1428571428571425E-2</v>
      </c>
      <c r="D130" s="47">
        <v>0.5714285714285714</v>
      </c>
      <c r="E130" s="47">
        <v>0.35714285714285715</v>
      </c>
      <c r="F130" s="30"/>
      <c r="G130" s="1"/>
      <c r="H130" s="1"/>
      <c r="I130" s="1"/>
      <c r="J130" s="1"/>
      <c r="K130" s="1"/>
      <c r="L130" s="1"/>
      <c r="M130" s="1"/>
      <c r="R130" s="38"/>
    </row>
    <row r="131" spans="1:18" ht="15" customHeight="1" x14ac:dyDescent="0.25">
      <c r="A131" s="88" t="s">
        <v>27</v>
      </c>
      <c r="B131" s="16" t="s">
        <v>67</v>
      </c>
      <c r="C131" s="47">
        <v>0.66666666666666652</v>
      </c>
      <c r="D131" s="47">
        <v>0.33333333333333326</v>
      </c>
      <c r="E131" s="47"/>
      <c r="F131" s="30"/>
      <c r="G131" s="1"/>
      <c r="H131" s="1"/>
      <c r="I131" s="1"/>
      <c r="J131" s="1"/>
      <c r="K131" s="1"/>
      <c r="L131" s="1"/>
      <c r="M131" s="1"/>
      <c r="R131" s="38"/>
    </row>
    <row r="132" spans="1:18" x14ac:dyDescent="0.25">
      <c r="A132" s="88"/>
      <c r="B132" s="16" t="s">
        <v>66</v>
      </c>
      <c r="C132" s="47">
        <v>0.125</v>
      </c>
      <c r="D132" s="47">
        <v>0.4375</v>
      </c>
      <c r="E132" s="47">
        <v>0.4375</v>
      </c>
      <c r="F132" s="1"/>
      <c r="G132" s="1"/>
      <c r="H132" s="1"/>
      <c r="I132" s="1"/>
      <c r="J132" s="1"/>
      <c r="K132" s="1"/>
      <c r="L132" s="1"/>
      <c r="M132" s="1"/>
      <c r="R132" s="38"/>
    </row>
    <row r="133" spans="1:18" x14ac:dyDescent="0.25">
      <c r="A133" s="88"/>
      <c r="B133" s="16" t="s">
        <v>65</v>
      </c>
      <c r="C133" s="47">
        <v>0.16666666666666663</v>
      </c>
      <c r="D133" s="47">
        <v>0.5</v>
      </c>
      <c r="E133" s="47">
        <v>0.33333333333333326</v>
      </c>
      <c r="F133" s="1"/>
      <c r="G133" s="1"/>
      <c r="H133" s="1"/>
      <c r="I133" s="1"/>
      <c r="J133" s="1"/>
      <c r="K133" s="1"/>
      <c r="L133" s="1"/>
      <c r="M133" s="1"/>
      <c r="R133" s="38"/>
    </row>
    <row r="134" spans="1:18" ht="15" customHeight="1" x14ac:dyDescent="0.25">
      <c r="A134" s="88" t="s">
        <v>26</v>
      </c>
      <c r="B134" s="16" t="s">
        <v>67</v>
      </c>
      <c r="C134" s="47">
        <v>0.66666666666666652</v>
      </c>
      <c r="D134" s="47"/>
      <c r="E134" s="47">
        <v>0.33333333333333326</v>
      </c>
      <c r="F134" s="1"/>
      <c r="G134" s="1"/>
      <c r="H134" s="1"/>
      <c r="I134" s="1"/>
      <c r="J134" s="1"/>
      <c r="K134" s="1"/>
      <c r="L134" s="1"/>
      <c r="M134" s="1"/>
      <c r="R134" s="38"/>
    </row>
    <row r="135" spans="1:18" x14ac:dyDescent="0.25">
      <c r="A135" s="88"/>
      <c r="B135" s="16" t="s">
        <v>66</v>
      </c>
      <c r="C135" s="47">
        <v>0.17241379310344829</v>
      </c>
      <c r="D135" s="47">
        <v>0.37931034482758619</v>
      </c>
      <c r="E135" s="47">
        <v>0.44827586206896552</v>
      </c>
      <c r="F135" s="1"/>
      <c r="G135" s="1"/>
      <c r="H135" s="1"/>
      <c r="I135" s="1"/>
      <c r="J135" s="1"/>
      <c r="K135" s="1"/>
      <c r="L135" s="1"/>
      <c r="M135" s="1"/>
      <c r="R135" s="38"/>
    </row>
    <row r="136" spans="1:18" x14ac:dyDescent="0.25">
      <c r="A136" s="88"/>
      <c r="B136" s="16" t="s">
        <v>65</v>
      </c>
      <c r="C136" s="47">
        <v>0.12903225806451613</v>
      </c>
      <c r="D136" s="47">
        <v>0.38709677419354838</v>
      </c>
      <c r="E136" s="47">
        <v>0.4838709677419355</v>
      </c>
      <c r="F136" s="1"/>
      <c r="G136" s="1"/>
      <c r="H136" s="1"/>
      <c r="I136" s="1"/>
      <c r="J136" s="1"/>
      <c r="K136" s="1"/>
      <c r="L136" s="1"/>
      <c r="M136" s="1"/>
      <c r="R136" s="38"/>
    </row>
    <row r="137" spans="1:18" ht="15" customHeight="1" x14ac:dyDescent="0.25">
      <c r="A137" s="88" t="s">
        <v>25</v>
      </c>
      <c r="B137" s="16" t="s">
        <v>67</v>
      </c>
      <c r="C137" s="47">
        <v>0.625</v>
      </c>
      <c r="D137" s="47">
        <v>0.25</v>
      </c>
      <c r="E137" s="47">
        <v>0.125</v>
      </c>
      <c r="R137" s="38"/>
    </row>
    <row r="138" spans="1:18" x14ac:dyDescent="0.25">
      <c r="A138" s="88"/>
      <c r="B138" s="16" t="s">
        <v>66</v>
      </c>
      <c r="C138" s="47">
        <v>7.6923076923076927E-2</v>
      </c>
      <c r="D138" s="47">
        <v>0.53846153846153844</v>
      </c>
      <c r="E138" s="47">
        <v>0.38461538461538469</v>
      </c>
      <c r="R138" s="38"/>
    </row>
    <row r="139" spans="1:18" x14ac:dyDescent="0.25">
      <c r="A139" s="88"/>
      <c r="B139" s="16" t="s">
        <v>65</v>
      </c>
      <c r="C139" s="47">
        <v>0.1875</v>
      </c>
      <c r="D139" s="47">
        <v>0.5625</v>
      </c>
      <c r="E139" s="47">
        <v>0.25</v>
      </c>
      <c r="R139" s="38"/>
    </row>
    <row r="140" spans="1:18" x14ac:dyDescent="0.25">
      <c r="R140" s="38"/>
    </row>
    <row r="141" spans="1:18" x14ac:dyDescent="0.25">
      <c r="B141" s="72" t="s">
        <v>94</v>
      </c>
      <c r="C141" s="6">
        <f>26.6240681576145/100</f>
        <v>0.266240681576145</v>
      </c>
      <c r="D141" s="6">
        <f>41.7465388711395/100</f>
        <v>0.41746538871139499</v>
      </c>
      <c r="E141" s="6">
        <f>31.629392971246/100</f>
        <v>0.31629392971246001</v>
      </c>
      <c r="R141" s="38"/>
    </row>
  </sheetData>
  <sortState ref="B72:E74">
    <sortCondition descending="1" ref="B72"/>
  </sortState>
  <mergeCells count="28">
    <mergeCell ref="A134:A136"/>
    <mergeCell ref="A137:A139"/>
    <mergeCell ref="B91:E91"/>
    <mergeCell ref="A96:A98"/>
    <mergeCell ref="A99:A101"/>
    <mergeCell ref="A102:A104"/>
    <mergeCell ref="A105:A107"/>
    <mergeCell ref="A108:A110"/>
    <mergeCell ref="A111:A113"/>
    <mergeCell ref="B119:E119"/>
    <mergeCell ref="B93:E93"/>
    <mergeCell ref="A122:A124"/>
    <mergeCell ref="A125:A127"/>
    <mergeCell ref="A128:A130"/>
    <mergeCell ref="A131:A133"/>
    <mergeCell ref="B41:E41"/>
    <mergeCell ref="C1:F1"/>
    <mergeCell ref="B12:C12"/>
    <mergeCell ref="B44:E44"/>
    <mergeCell ref="B69:E69"/>
    <mergeCell ref="A53:A55"/>
    <mergeCell ref="A50:A52"/>
    <mergeCell ref="A47:A49"/>
    <mergeCell ref="A84:A86"/>
    <mergeCell ref="A78:A80"/>
    <mergeCell ref="A75:A77"/>
    <mergeCell ref="A72:A74"/>
    <mergeCell ref="A59:A6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34B5-30E8-4EA2-95E2-3878F6DCEC78}">
  <dimension ref="A1:Q101"/>
  <sheetViews>
    <sheetView topLeftCell="A54" workbookViewId="0">
      <selection activeCell="A33" sqref="A33:O87"/>
    </sheetView>
  </sheetViews>
  <sheetFormatPr baseColWidth="10" defaultRowHeight="15" x14ac:dyDescent="0.25"/>
  <cols>
    <col min="2" max="2" width="40.85546875" customWidth="1"/>
    <col min="3" max="7" width="20.7109375" customWidth="1"/>
  </cols>
  <sheetData>
    <row r="1" spans="1:17" x14ac:dyDescent="0.25">
      <c r="A1" s="1"/>
      <c r="B1" s="16"/>
      <c r="C1" s="14"/>
      <c r="D1" s="14"/>
      <c r="E1" s="14"/>
      <c r="F1" s="7"/>
      <c r="G1" s="1"/>
      <c r="H1" s="1"/>
    </row>
    <row r="2" spans="1:17" x14ac:dyDescent="0.25">
      <c r="A2" s="1"/>
      <c r="B2" s="13"/>
      <c r="C2" s="17"/>
      <c r="D2" s="17"/>
      <c r="E2" s="17"/>
      <c r="F2" s="18"/>
      <c r="G2" s="1"/>
      <c r="H2" s="1"/>
    </row>
    <row r="3" spans="1:17" x14ac:dyDescent="0.25">
      <c r="A3" s="1"/>
      <c r="B3" s="13"/>
      <c r="C3" s="17"/>
      <c r="D3" s="17"/>
      <c r="E3" s="17"/>
      <c r="F3" s="18"/>
      <c r="G3" s="1"/>
      <c r="H3" s="1"/>
      <c r="I3" s="1"/>
      <c r="J3" s="1"/>
    </row>
    <row r="4" spans="1:17" x14ac:dyDescent="0.25">
      <c r="A4" s="1"/>
      <c r="B4" s="16"/>
      <c r="D4" s="17"/>
      <c r="E4" s="17"/>
      <c r="F4" s="18"/>
      <c r="G4" s="1"/>
      <c r="H4" s="1"/>
      <c r="I4" s="1"/>
      <c r="J4" s="1"/>
    </row>
    <row r="5" spans="1:17" x14ac:dyDescent="0.25">
      <c r="A5" s="1"/>
      <c r="B5" s="16"/>
      <c r="C5" s="17"/>
      <c r="D5" s="17"/>
      <c r="E5" s="17"/>
      <c r="F5" s="18"/>
      <c r="G5" s="1"/>
      <c r="H5" s="1"/>
      <c r="I5" s="1"/>
      <c r="J5" s="1"/>
      <c r="K5" s="8"/>
      <c r="L5" s="1"/>
      <c r="M5" s="1"/>
      <c r="N5" s="1"/>
      <c r="O5" s="1"/>
      <c r="P5" s="1"/>
      <c r="Q5" s="1"/>
    </row>
    <row r="6" spans="1:17" ht="31.5" x14ac:dyDescent="0.25">
      <c r="A6" s="1"/>
      <c r="B6" s="16"/>
      <c r="C6" s="40" t="s">
        <v>72</v>
      </c>
      <c r="D6" s="19"/>
      <c r="E6" s="19"/>
      <c r="F6" s="18"/>
      <c r="G6" s="1"/>
      <c r="H6" s="1"/>
      <c r="I6" s="1"/>
      <c r="J6" s="1"/>
      <c r="K6" s="8"/>
      <c r="L6" s="1"/>
      <c r="M6" s="1"/>
      <c r="N6" s="1"/>
      <c r="O6" s="1"/>
      <c r="P6" s="1"/>
      <c r="Q6" s="1"/>
    </row>
    <row r="7" spans="1:17" ht="15.75" x14ac:dyDescent="0.25">
      <c r="A7" s="1"/>
      <c r="B7" s="1"/>
      <c r="C7" s="40">
        <v>2018</v>
      </c>
      <c r="D7" s="17"/>
      <c r="E7" s="17"/>
      <c r="F7" s="18"/>
      <c r="G7" s="1"/>
      <c r="H7" s="1"/>
      <c r="I7" s="1"/>
      <c r="J7" s="1"/>
      <c r="K7" s="8"/>
      <c r="L7" s="1"/>
      <c r="M7" s="1"/>
      <c r="N7" s="1"/>
      <c r="O7" s="1"/>
      <c r="P7" s="1"/>
      <c r="Q7" s="1"/>
    </row>
    <row r="8" spans="1:17" x14ac:dyDescent="0.25">
      <c r="A8" s="1"/>
      <c r="B8" s="22" t="s">
        <v>62</v>
      </c>
      <c r="C8" s="17">
        <v>0.25301204819277107</v>
      </c>
      <c r="D8" s="20"/>
      <c r="E8" s="20"/>
      <c r="F8" s="18"/>
      <c r="G8" s="1"/>
      <c r="H8" s="1"/>
      <c r="I8" s="1"/>
      <c r="J8" s="1"/>
      <c r="K8" s="8"/>
      <c r="L8" s="1"/>
      <c r="M8" s="1"/>
      <c r="N8" s="1"/>
      <c r="O8" s="1"/>
      <c r="P8" s="1"/>
      <c r="Q8" s="1"/>
    </row>
    <row r="9" spans="1:17" x14ac:dyDescent="0.25">
      <c r="A9" s="1"/>
      <c r="B9" s="22" t="s">
        <v>63</v>
      </c>
      <c r="C9" s="17">
        <v>0.62650602409638556</v>
      </c>
      <c r="D9" s="20"/>
      <c r="E9" s="20"/>
      <c r="F9" s="18"/>
      <c r="G9" s="1"/>
      <c r="H9" s="1"/>
      <c r="I9" s="1"/>
      <c r="J9" s="1"/>
      <c r="K9" s="8"/>
      <c r="L9" s="1"/>
      <c r="M9" s="1"/>
      <c r="N9" s="1"/>
      <c r="O9" s="1"/>
      <c r="P9" s="1"/>
      <c r="Q9" s="1"/>
    </row>
    <row r="10" spans="1:17" x14ac:dyDescent="0.25">
      <c r="A10" s="1"/>
      <c r="B10" s="49" t="s">
        <v>75</v>
      </c>
      <c r="C10" s="17">
        <v>0.12048192771084337</v>
      </c>
      <c r="D10" s="20"/>
      <c r="E10" s="20"/>
      <c r="F10" s="18"/>
      <c r="G10" s="1"/>
      <c r="H10" s="1"/>
      <c r="I10" s="1"/>
      <c r="J10" s="1"/>
      <c r="K10" s="8"/>
      <c r="L10" s="1"/>
      <c r="M10" s="1"/>
      <c r="N10" s="1"/>
      <c r="O10" s="1"/>
      <c r="P10" s="1"/>
      <c r="Q10" s="1"/>
    </row>
    <row r="11" spans="1:17" x14ac:dyDescent="0.25">
      <c r="A11" s="1"/>
      <c r="B11" s="22"/>
      <c r="C11" s="17"/>
      <c r="D11" s="20"/>
      <c r="E11" s="20"/>
      <c r="F11" s="18"/>
      <c r="G11" s="1"/>
      <c r="H11" s="1"/>
      <c r="I11" s="1"/>
      <c r="J11" s="1"/>
      <c r="K11" s="8"/>
      <c r="L11" s="1"/>
      <c r="M11" s="1"/>
      <c r="N11" s="1"/>
      <c r="O11" s="1"/>
      <c r="P11" s="1"/>
      <c r="Q11" s="1"/>
    </row>
    <row r="12" spans="1:17" x14ac:dyDescent="0.25">
      <c r="A12" s="1"/>
      <c r="B12" s="22"/>
      <c r="C12" s="17"/>
      <c r="D12" s="20"/>
      <c r="E12" s="20"/>
      <c r="F12" s="18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</row>
    <row r="13" spans="1:17" x14ac:dyDescent="0.25">
      <c r="A13" s="1"/>
      <c r="B13" s="22"/>
      <c r="C13" s="17"/>
      <c r="D13" s="20"/>
      <c r="E13" s="20"/>
      <c r="F13" s="18"/>
      <c r="G13" s="1"/>
      <c r="H13" s="1"/>
      <c r="I13" s="1"/>
      <c r="J13" s="1"/>
      <c r="K13" s="8"/>
      <c r="L13" s="1"/>
      <c r="M13" s="1"/>
      <c r="N13" s="1"/>
      <c r="O13" s="1"/>
      <c r="P13" s="1"/>
      <c r="Q13" s="1"/>
    </row>
    <row r="14" spans="1:17" x14ac:dyDescent="0.25">
      <c r="A14" s="1"/>
      <c r="B14" s="22"/>
      <c r="C14" s="17"/>
      <c r="D14" s="17"/>
      <c r="E14" s="17"/>
      <c r="F14" s="18"/>
      <c r="G14" s="1"/>
      <c r="H14" s="1"/>
      <c r="I14" s="1"/>
      <c r="J14" s="1"/>
      <c r="K14" s="8"/>
      <c r="L14" s="1"/>
      <c r="M14" s="1"/>
      <c r="N14" s="1"/>
      <c r="O14" s="1"/>
      <c r="P14" s="1"/>
      <c r="Q14" s="1"/>
    </row>
    <row r="15" spans="1:17" x14ac:dyDescent="0.25">
      <c r="A15" s="1"/>
      <c r="B15" s="16"/>
      <c r="C15" s="20"/>
      <c r="D15" s="17"/>
      <c r="E15" s="17"/>
      <c r="F15" s="18"/>
      <c r="G15" s="1"/>
      <c r="H15" s="1"/>
      <c r="I15" s="1"/>
      <c r="J15" s="1"/>
      <c r="K15" s="8"/>
      <c r="L15" s="1"/>
      <c r="M15" s="1"/>
      <c r="N15" s="1"/>
      <c r="O15" s="1"/>
      <c r="P15" s="1"/>
      <c r="Q15" s="1"/>
    </row>
    <row r="16" spans="1:17" x14ac:dyDescent="0.25">
      <c r="A16" s="1"/>
      <c r="B16" s="16"/>
      <c r="C16" s="17"/>
      <c r="D16" s="17"/>
      <c r="E16" s="17"/>
      <c r="F16" s="18"/>
      <c r="G16" s="1"/>
      <c r="H16" s="1"/>
      <c r="I16" s="1"/>
      <c r="J16" s="1"/>
      <c r="K16" s="8"/>
      <c r="L16" s="1"/>
      <c r="M16" s="1"/>
      <c r="N16" s="1"/>
      <c r="O16" s="1"/>
      <c r="P16" s="1"/>
      <c r="Q16" s="1"/>
    </row>
    <row r="17" spans="1:17" x14ac:dyDescent="0.25">
      <c r="A17" s="1"/>
      <c r="D17" s="17"/>
      <c r="E17" s="17"/>
      <c r="F17" s="18"/>
      <c r="G17" s="1"/>
      <c r="H17" s="1"/>
      <c r="I17" s="1"/>
      <c r="J17" s="1"/>
      <c r="K17" s="8"/>
      <c r="L17" s="1"/>
      <c r="M17" s="1"/>
      <c r="N17" s="1"/>
      <c r="O17" s="1"/>
      <c r="P17" s="1"/>
      <c r="Q17" s="1"/>
    </row>
    <row r="20" spans="1:17" ht="47.25" x14ac:dyDescent="0.25">
      <c r="C20" s="40" t="s">
        <v>73</v>
      </c>
    </row>
    <row r="21" spans="1:17" ht="15.75" x14ac:dyDescent="0.25">
      <c r="C21" s="40">
        <v>2018</v>
      </c>
    </row>
    <row r="22" spans="1:17" x14ac:dyDescent="0.25">
      <c r="B22" s="54" t="s">
        <v>62</v>
      </c>
      <c r="C22" s="51">
        <v>0.21</v>
      </c>
    </row>
    <row r="23" spans="1:17" x14ac:dyDescent="0.25">
      <c r="B23" s="54" t="s">
        <v>74</v>
      </c>
      <c r="C23" s="51">
        <v>0.61176470588235299</v>
      </c>
    </row>
    <row r="24" spans="1:17" x14ac:dyDescent="0.25">
      <c r="B24" s="58" t="s">
        <v>75</v>
      </c>
      <c r="C24" s="51">
        <v>0.41666666666666669</v>
      </c>
      <c r="D24" s="55"/>
    </row>
    <row r="25" spans="1:17" x14ac:dyDescent="0.25">
      <c r="B25" s="59"/>
      <c r="C25" s="56"/>
      <c r="D25" s="56"/>
    </row>
    <row r="31" spans="1:17" x14ac:dyDescent="0.25">
      <c r="B31" s="57"/>
      <c r="C31" s="22"/>
      <c r="D31" s="52"/>
      <c r="E31" s="52"/>
      <c r="F31" s="52"/>
    </row>
    <row r="32" spans="1:17" x14ac:dyDescent="0.25">
      <c r="B32" s="57"/>
      <c r="C32" s="22"/>
      <c r="D32" s="52"/>
      <c r="E32" s="52"/>
      <c r="F32" s="52"/>
    </row>
    <row r="33" spans="2:15" x14ac:dyDescent="0.25">
      <c r="B33" s="57"/>
      <c r="C33" s="86" t="s">
        <v>70</v>
      </c>
      <c r="D33" s="86"/>
      <c r="E33" s="86"/>
      <c r="F33" s="86"/>
    </row>
    <row r="34" spans="2:15" x14ac:dyDescent="0.25">
      <c r="B34" s="57"/>
      <c r="C34" s="94" t="s">
        <v>76</v>
      </c>
      <c r="D34" s="94"/>
      <c r="E34" s="94"/>
      <c r="F34" s="94"/>
    </row>
    <row r="35" spans="2:15" x14ac:dyDescent="0.25">
      <c r="B35" s="57"/>
      <c r="C35" s="22"/>
      <c r="D35" s="52"/>
      <c r="E35" s="52"/>
      <c r="F35" s="52"/>
    </row>
    <row r="36" spans="2:15" x14ac:dyDescent="0.25">
      <c r="B36" s="57"/>
      <c r="C36" s="39" t="s">
        <v>49</v>
      </c>
      <c r="D36" s="39" t="s">
        <v>0</v>
      </c>
      <c r="E36" s="39" t="s">
        <v>50</v>
      </c>
      <c r="F36" s="52"/>
    </row>
    <row r="37" spans="2:15" x14ac:dyDescent="0.25">
      <c r="B37" s="58" t="s">
        <v>75</v>
      </c>
      <c r="C37" s="60">
        <v>0.6875</v>
      </c>
      <c r="D37" s="60">
        <v>0.3125</v>
      </c>
      <c r="E37" s="60"/>
      <c r="F37" s="52"/>
    </row>
    <row r="38" spans="2:15" x14ac:dyDescent="0.25">
      <c r="B38" s="54" t="s">
        <v>74</v>
      </c>
      <c r="C38" s="60">
        <v>0.49152542372881358</v>
      </c>
      <c r="D38" s="60">
        <v>0.44067796610169485</v>
      </c>
      <c r="E38" s="60">
        <v>6.7796610169491525E-2</v>
      </c>
      <c r="F38" s="52"/>
    </row>
    <row r="39" spans="2:15" x14ac:dyDescent="0.25">
      <c r="B39" s="54" t="s">
        <v>62</v>
      </c>
      <c r="C39" s="60">
        <v>0.47058823529411759</v>
      </c>
      <c r="D39" s="60">
        <v>0.49019607843137253</v>
      </c>
      <c r="E39" s="60">
        <v>3.9215686274509803E-2</v>
      </c>
      <c r="F39" s="52"/>
    </row>
    <row r="40" spans="2:15" x14ac:dyDescent="0.25">
      <c r="F40" s="52"/>
    </row>
    <row r="41" spans="2:15" x14ac:dyDescent="0.25">
      <c r="B41" t="s">
        <v>79</v>
      </c>
      <c r="C41" s="63">
        <f>58.1932773109244/100</f>
        <v>0.58193277310924396</v>
      </c>
      <c r="D41" s="63">
        <f>36.344537815126/100</f>
        <v>0.36344537815126005</v>
      </c>
      <c r="E41" s="63">
        <f>5.46218487394958/100</f>
        <v>5.4621848739495799E-2</v>
      </c>
      <c r="F41" s="52"/>
    </row>
    <row r="42" spans="2:15" x14ac:dyDescent="0.25">
      <c r="F42" s="52"/>
    </row>
    <row r="43" spans="2:15" x14ac:dyDescent="0.25">
      <c r="F43" s="52"/>
    </row>
    <row r="44" spans="2:15" x14ac:dyDescent="0.25">
      <c r="B44" s="57"/>
      <c r="C44" s="22"/>
      <c r="D44" s="52"/>
      <c r="E44" s="52"/>
      <c r="F44" s="52"/>
    </row>
    <row r="45" spans="2:15" x14ac:dyDescent="0.25">
      <c r="B45" s="57"/>
      <c r="C45" s="22"/>
      <c r="D45" s="52"/>
      <c r="E45" s="52"/>
      <c r="F45" s="52"/>
    </row>
    <row r="46" spans="2:15" x14ac:dyDescent="0.25">
      <c r="B46" s="57"/>
      <c r="C46" s="22"/>
      <c r="D46" s="52"/>
      <c r="E46" s="52"/>
      <c r="F46" s="52"/>
    </row>
    <row r="47" spans="2:15" x14ac:dyDescent="0.25">
      <c r="B47" s="1"/>
      <c r="C47" s="86" t="s">
        <v>70</v>
      </c>
      <c r="D47" s="86"/>
      <c r="E47" s="86"/>
      <c r="F47" s="86"/>
      <c r="G47" s="1"/>
      <c r="H47" s="1"/>
      <c r="I47" s="1"/>
      <c r="J47" s="1"/>
      <c r="K47" s="8"/>
      <c r="L47" s="1"/>
      <c r="M47" s="1"/>
      <c r="N47" s="1"/>
      <c r="O47" s="1"/>
    </row>
    <row r="48" spans="2:15" x14ac:dyDescent="0.25">
      <c r="B48" s="1"/>
      <c r="C48" s="94" t="s">
        <v>77</v>
      </c>
      <c r="D48" s="94"/>
      <c r="E48" s="94"/>
      <c r="F48" s="94"/>
      <c r="G48" s="1"/>
      <c r="H48" s="1"/>
      <c r="I48" s="1"/>
      <c r="J48" s="1"/>
      <c r="K48" s="1"/>
      <c r="L48" s="1"/>
      <c r="M48" s="1"/>
      <c r="N48" s="1"/>
      <c r="O48" s="1"/>
    </row>
    <row r="50" spans="2:6" x14ac:dyDescent="0.25">
      <c r="D50" s="39" t="s">
        <v>49</v>
      </c>
      <c r="E50" s="39" t="s">
        <v>0</v>
      </c>
      <c r="F50" s="39" t="s">
        <v>50</v>
      </c>
    </row>
    <row r="51" spans="2:6" ht="36" x14ac:dyDescent="0.25">
      <c r="B51" s="93" t="s">
        <v>64</v>
      </c>
      <c r="C51" s="22" t="s">
        <v>63</v>
      </c>
      <c r="D51" s="52">
        <v>0.5</v>
      </c>
      <c r="E51" s="52">
        <v>0.5</v>
      </c>
    </row>
    <row r="52" spans="2:6" x14ac:dyDescent="0.25">
      <c r="B52" s="92"/>
      <c r="C52" s="22" t="s">
        <v>62</v>
      </c>
      <c r="D52" s="52">
        <v>0.5</v>
      </c>
      <c r="E52" s="52">
        <v>0.5</v>
      </c>
      <c r="F52" s="53"/>
    </row>
    <row r="53" spans="2:6" ht="24" x14ac:dyDescent="0.25">
      <c r="B53" s="92" t="s">
        <v>63</v>
      </c>
      <c r="C53" s="22" t="s">
        <v>64</v>
      </c>
      <c r="D53" s="52">
        <v>0.6</v>
      </c>
      <c r="E53" s="52">
        <v>0.4</v>
      </c>
    </row>
    <row r="54" spans="2:6" x14ac:dyDescent="0.25">
      <c r="B54" s="92"/>
      <c r="C54" s="22" t="s">
        <v>62</v>
      </c>
      <c r="D54" s="52">
        <v>0.5957446808510638</v>
      </c>
      <c r="E54" s="52">
        <v>0.34042553191489361</v>
      </c>
      <c r="F54" s="52">
        <v>6.3829787234042548E-2</v>
      </c>
    </row>
    <row r="55" spans="2:6" ht="24" x14ac:dyDescent="0.25">
      <c r="B55" s="92" t="s">
        <v>62</v>
      </c>
      <c r="C55" s="22" t="s">
        <v>64</v>
      </c>
      <c r="D55" s="52">
        <v>0.33333333333333326</v>
      </c>
      <c r="E55" s="52">
        <v>0.66666666666666652</v>
      </c>
    </row>
    <row r="56" spans="2:6" ht="36" x14ac:dyDescent="0.25">
      <c r="B56" s="92"/>
      <c r="C56" s="22" t="s">
        <v>63</v>
      </c>
      <c r="D56" s="52">
        <v>0.5</v>
      </c>
      <c r="E56" s="52">
        <v>0.44444444444444442</v>
      </c>
      <c r="F56" s="52">
        <v>5.5555555555555552E-2</v>
      </c>
    </row>
    <row r="57" spans="2:6" x14ac:dyDescent="0.25">
      <c r="B57" s="57"/>
      <c r="C57" s="22"/>
      <c r="D57" s="52"/>
      <c r="E57" s="52"/>
      <c r="F57" s="52"/>
    </row>
    <row r="58" spans="2:6" x14ac:dyDescent="0.25">
      <c r="B58" s="57"/>
      <c r="C58" s="22"/>
      <c r="D58" s="52"/>
      <c r="E58" s="52"/>
      <c r="F58" s="52"/>
    </row>
    <row r="61" spans="2:6" x14ac:dyDescent="0.25">
      <c r="B61" s="57"/>
      <c r="C61" s="86" t="s">
        <v>78</v>
      </c>
      <c r="D61" s="86"/>
      <c r="E61" s="86"/>
      <c r="F61" s="86"/>
    </row>
    <row r="62" spans="2:6" x14ac:dyDescent="0.25">
      <c r="B62" s="57"/>
      <c r="C62" s="94" t="s">
        <v>76</v>
      </c>
      <c r="D62" s="94"/>
      <c r="E62" s="94"/>
      <c r="F62" s="94"/>
    </row>
    <row r="63" spans="2:6" x14ac:dyDescent="0.25">
      <c r="B63" s="57"/>
      <c r="C63" s="22"/>
      <c r="D63" s="52"/>
      <c r="E63" s="52"/>
      <c r="F63" s="52"/>
    </row>
    <row r="64" spans="2:6" x14ac:dyDescent="0.25">
      <c r="B64" s="57"/>
      <c r="C64" s="39" t="s">
        <v>49</v>
      </c>
      <c r="D64" s="39" t="s">
        <v>0</v>
      </c>
      <c r="E64" s="39" t="s">
        <v>50</v>
      </c>
      <c r="F64" s="52"/>
    </row>
    <row r="65" spans="2:15" x14ac:dyDescent="0.25">
      <c r="B65" s="58" t="s">
        <v>75</v>
      </c>
      <c r="C65" s="61">
        <v>0.5625</v>
      </c>
      <c r="D65" s="61">
        <v>0.125</v>
      </c>
      <c r="E65" s="61">
        <v>0.3125</v>
      </c>
      <c r="F65" s="52"/>
    </row>
    <row r="66" spans="2:15" x14ac:dyDescent="0.25">
      <c r="B66" s="54" t="s">
        <v>74</v>
      </c>
      <c r="C66" s="61">
        <v>0.12727272727272726</v>
      </c>
      <c r="D66" s="61">
        <v>0.41818181818181815</v>
      </c>
      <c r="E66" s="61">
        <v>0.45454545454545453</v>
      </c>
      <c r="F66" s="52"/>
    </row>
    <row r="67" spans="2:15" x14ac:dyDescent="0.25">
      <c r="B67" s="54" t="s">
        <v>62</v>
      </c>
      <c r="C67" s="61">
        <v>0.16</v>
      </c>
      <c r="D67" s="61">
        <v>0.34</v>
      </c>
      <c r="E67" s="61">
        <v>0.5</v>
      </c>
      <c r="F67" s="52"/>
    </row>
    <row r="68" spans="2:15" x14ac:dyDescent="0.25">
      <c r="F68" s="52"/>
    </row>
    <row r="69" spans="2:15" x14ac:dyDescent="0.25">
      <c r="B69" t="s">
        <v>79</v>
      </c>
      <c r="C69" s="6">
        <f>26.6240681576145/100</f>
        <v>0.266240681576145</v>
      </c>
      <c r="D69" s="6">
        <f>41.7465388711395/100</f>
        <v>0.41746538871139499</v>
      </c>
      <c r="E69" s="6">
        <f>41.7465388711395/100</f>
        <v>0.41746538871139499</v>
      </c>
      <c r="F69" s="52"/>
    </row>
    <row r="70" spans="2:15" x14ac:dyDescent="0.25">
      <c r="B70" s="57"/>
      <c r="C70" s="22"/>
      <c r="D70" s="52"/>
      <c r="E70" s="52"/>
      <c r="F70" s="52"/>
    </row>
    <row r="71" spans="2:15" x14ac:dyDescent="0.25">
      <c r="B71" s="57"/>
      <c r="C71" s="22"/>
      <c r="D71" s="52"/>
      <c r="E71" s="52"/>
      <c r="F71" s="52"/>
    </row>
    <row r="72" spans="2:15" x14ac:dyDescent="0.25">
      <c r="B72" s="57"/>
      <c r="C72" s="22"/>
      <c r="D72" s="52"/>
      <c r="E72" s="52"/>
      <c r="F72" s="52"/>
    </row>
    <row r="73" spans="2:15" x14ac:dyDescent="0.25">
      <c r="B73" s="57"/>
      <c r="C73" s="22"/>
      <c r="D73" s="52"/>
      <c r="E73" s="52"/>
      <c r="F73" s="52"/>
    </row>
    <row r="74" spans="2:15" x14ac:dyDescent="0.25">
      <c r="B74" s="57"/>
      <c r="C74" s="22"/>
      <c r="D74" s="52"/>
      <c r="E74" s="52"/>
      <c r="F74" s="52"/>
    </row>
    <row r="75" spans="2:15" x14ac:dyDescent="0.25">
      <c r="B75" s="1"/>
      <c r="C75" s="86" t="s">
        <v>78</v>
      </c>
      <c r="D75" s="86"/>
      <c r="E75" s="86"/>
      <c r="F75" s="86"/>
      <c r="G75" s="1"/>
      <c r="H75" s="1"/>
      <c r="I75" s="1"/>
      <c r="J75" s="1"/>
      <c r="K75" s="8"/>
      <c r="L75" s="1"/>
      <c r="M75" s="1"/>
      <c r="N75" s="1"/>
      <c r="O75" s="1"/>
    </row>
    <row r="76" spans="2:15" x14ac:dyDescent="0.25">
      <c r="B76" s="1"/>
      <c r="C76" s="94" t="s">
        <v>77</v>
      </c>
      <c r="D76" s="94"/>
      <c r="E76" s="94"/>
      <c r="F76" s="94"/>
      <c r="G76" s="1"/>
      <c r="H76" s="1"/>
      <c r="I76" s="1"/>
      <c r="J76" s="1"/>
      <c r="K76" s="1"/>
      <c r="L76" s="1"/>
      <c r="M76" s="1"/>
      <c r="N76" s="1"/>
      <c r="O76" s="1"/>
    </row>
    <row r="78" spans="2:15" x14ac:dyDescent="0.25">
      <c r="D78" s="39" t="s">
        <v>49</v>
      </c>
      <c r="E78" s="39" t="s">
        <v>0</v>
      </c>
      <c r="F78" s="39" t="s">
        <v>50</v>
      </c>
    </row>
    <row r="79" spans="2:15" ht="36" x14ac:dyDescent="0.25">
      <c r="B79" s="93" t="s">
        <v>75</v>
      </c>
      <c r="C79" s="22" t="s">
        <v>63</v>
      </c>
      <c r="D79" s="61">
        <v>0.6</v>
      </c>
      <c r="E79" s="61">
        <v>0.4</v>
      </c>
      <c r="F79" s="62"/>
    </row>
    <row r="80" spans="2:15" x14ac:dyDescent="0.25">
      <c r="B80" s="92"/>
      <c r="C80" s="22" t="s">
        <v>62</v>
      </c>
      <c r="D80" s="61">
        <v>1</v>
      </c>
      <c r="E80" s="52"/>
      <c r="F80" s="53"/>
    </row>
    <row r="81" spans="2:6" ht="24" x14ac:dyDescent="0.25">
      <c r="B81" s="92" t="s">
        <v>63</v>
      </c>
      <c r="C81" s="22" t="s">
        <v>64</v>
      </c>
      <c r="D81" s="61">
        <v>0.42857142857142855</v>
      </c>
      <c r="E81" s="61">
        <v>0.5714285714285714</v>
      </c>
      <c r="F81" s="61"/>
    </row>
    <row r="82" spans="2:6" x14ac:dyDescent="0.25">
      <c r="B82" s="92"/>
      <c r="C82" s="22" t="s">
        <v>62</v>
      </c>
      <c r="D82" s="61">
        <v>0.1111111111111111</v>
      </c>
      <c r="E82" s="61">
        <v>0.44444444444444442</v>
      </c>
      <c r="F82" s="61">
        <v>0.44444444444444442</v>
      </c>
    </row>
    <row r="83" spans="2:6" ht="24" x14ac:dyDescent="0.25">
      <c r="B83" s="92" t="s">
        <v>62</v>
      </c>
      <c r="C83" s="22" t="s">
        <v>64</v>
      </c>
      <c r="D83" s="52"/>
      <c r="E83" s="61">
        <v>1</v>
      </c>
      <c r="F83" s="62"/>
    </row>
    <row r="84" spans="2:6" ht="36" x14ac:dyDescent="0.25">
      <c r="B84" s="92"/>
      <c r="C84" s="22" t="s">
        <v>63</v>
      </c>
      <c r="D84" s="61">
        <v>0.13043478260869565</v>
      </c>
      <c r="E84" s="61">
        <v>0.54347826086956519</v>
      </c>
      <c r="F84" s="61">
        <v>0.32608695652173914</v>
      </c>
    </row>
    <row r="85" spans="2:6" x14ac:dyDescent="0.25">
      <c r="B85" s="57"/>
      <c r="C85" s="22"/>
      <c r="D85" s="52"/>
      <c r="E85" s="52"/>
      <c r="F85" s="52"/>
    </row>
    <row r="89" spans="2:6" ht="15.75" x14ac:dyDescent="0.25">
      <c r="B89" s="2"/>
      <c r="C89" s="46"/>
      <c r="D89" s="46"/>
      <c r="E89" s="46"/>
    </row>
    <row r="90" spans="2:6" x14ac:dyDescent="0.25">
      <c r="B90" s="5"/>
      <c r="C90" s="6"/>
      <c r="D90" s="6"/>
      <c r="E90" s="6"/>
    </row>
    <row r="91" spans="2:6" x14ac:dyDescent="0.25">
      <c r="B91" s="58"/>
      <c r="C91" s="61"/>
      <c r="D91" s="61"/>
      <c r="E91" s="61"/>
    </row>
    <row r="92" spans="2:6" x14ac:dyDescent="0.25">
      <c r="B92" s="54"/>
      <c r="C92" s="61"/>
      <c r="D92" s="61"/>
      <c r="E92" s="61"/>
    </row>
    <row r="93" spans="2:6" x14ac:dyDescent="0.25">
      <c r="B93" s="54"/>
      <c r="C93" s="61"/>
      <c r="D93" s="61"/>
      <c r="E93" s="61"/>
    </row>
    <row r="98" spans="2:6" x14ac:dyDescent="0.25">
      <c r="C98" s="5"/>
      <c r="D98" s="58"/>
      <c r="E98" s="54"/>
      <c r="F98" s="54"/>
    </row>
    <row r="99" spans="2:6" ht="15.75" x14ac:dyDescent="0.25">
      <c r="B99" s="46"/>
      <c r="C99" s="6"/>
      <c r="D99" s="61"/>
      <c r="E99" s="61"/>
      <c r="F99" s="61"/>
    </row>
    <row r="100" spans="2:6" ht="15.75" x14ac:dyDescent="0.25">
      <c r="B100" s="46"/>
      <c r="C100" s="6"/>
      <c r="D100" s="61"/>
      <c r="E100" s="61"/>
      <c r="F100" s="61"/>
    </row>
    <row r="101" spans="2:6" ht="15.75" x14ac:dyDescent="0.25">
      <c r="B101" s="46"/>
      <c r="C101" s="6"/>
      <c r="D101" s="61"/>
      <c r="E101" s="61"/>
      <c r="F101" s="61"/>
    </row>
  </sheetData>
  <mergeCells count="14">
    <mergeCell ref="C75:F75"/>
    <mergeCell ref="C76:F76"/>
    <mergeCell ref="C33:F33"/>
    <mergeCell ref="C34:F34"/>
    <mergeCell ref="C47:F47"/>
    <mergeCell ref="C48:F48"/>
    <mergeCell ref="C61:F61"/>
    <mergeCell ref="C62:F62"/>
    <mergeCell ref="B83:B84"/>
    <mergeCell ref="B79:B80"/>
    <mergeCell ref="B55:B56"/>
    <mergeCell ref="B53:B54"/>
    <mergeCell ref="B51:B52"/>
    <mergeCell ref="B81:B8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9515-BB29-4350-86F4-23D163B94793}">
  <dimension ref="A1:S102"/>
  <sheetViews>
    <sheetView workbookViewId="0">
      <selection activeCell="B97" sqref="B97"/>
    </sheetView>
  </sheetViews>
  <sheetFormatPr baseColWidth="10" defaultRowHeight="15" x14ac:dyDescent="0.25"/>
  <cols>
    <col min="2" max="2" width="43" customWidth="1"/>
    <col min="3" max="7" width="20.7109375" customWidth="1"/>
    <col min="10" max="10" width="26.85546875" customWidth="1"/>
  </cols>
  <sheetData>
    <row r="1" spans="1:19" ht="27.75" x14ac:dyDescent="0.4">
      <c r="A1" s="1"/>
      <c r="B1" s="1"/>
      <c r="C1" s="89">
        <v>2018</v>
      </c>
      <c r="D1" s="89"/>
      <c r="E1" s="89"/>
      <c r="F1" s="89"/>
      <c r="G1" s="1"/>
      <c r="H1" s="1"/>
      <c r="Q1" s="64"/>
    </row>
    <row r="2" spans="1:19" ht="16.5" customHeight="1" x14ac:dyDescent="0.25">
      <c r="A2" s="1"/>
      <c r="B2" s="1"/>
      <c r="C2" s="1"/>
      <c r="D2" s="1"/>
      <c r="E2" s="1"/>
      <c r="F2" s="1"/>
      <c r="G2" s="1"/>
      <c r="H2" s="1"/>
      <c r="P2" s="64"/>
      <c r="Q2" s="64"/>
      <c r="S2" s="64"/>
    </row>
    <row r="3" spans="1:19" ht="16.5" customHeight="1" x14ac:dyDescent="0.25">
      <c r="A3" s="1"/>
      <c r="B3" s="2"/>
      <c r="C3" s="46" t="s">
        <v>84</v>
      </c>
      <c r="D3" s="46" t="s">
        <v>85</v>
      </c>
      <c r="E3" s="46" t="s">
        <v>86</v>
      </c>
      <c r="F3" s="65" t="s">
        <v>87</v>
      </c>
      <c r="G3" s="4" t="s">
        <v>24</v>
      </c>
      <c r="H3" s="1"/>
      <c r="P3" s="64"/>
      <c r="Q3" s="64"/>
      <c r="S3" s="64"/>
    </row>
    <row r="4" spans="1:19" ht="16.5" customHeight="1" x14ac:dyDescent="0.25">
      <c r="A4" s="1"/>
      <c r="B4" s="5" t="s">
        <v>1</v>
      </c>
      <c r="C4" s="14">
        <v>0.60699999999999998</v>
      </c>
      <c r="D4" s="14">
        <v>0.27899999999999997</v>
      </c>
      <c r="E4" s="14">
        <v>4.8000000000000001E-2</v>
      </c>
      <c r="F4" s="14">
        <v>6.6000000000000003E-2</v>
      </c>
      <c r="G4" s="67">
        <v>458</v>
      </c>
      <c r="H4" s="1"/>
      <c r="P4" s="64"/>
      <c r="Q4" s="64"/>
      <c r="S4" s="64"/>
    </row>
    <row r="5" spans="1:19" ht="15.75" customHeight="1" x14ac:dyDescent="0.25">
      <c r="A5" s="1"/>
      <c r="B5" s="5"/>
      <c r="C5" s="9"/>
      <c r="D5" s="9"/>
      <c r="E5" s="9"/>
      <c r="F5" s="1"/>
      <c r="H5" s="1"/>
      <c r="P5" s="64"/>
      <c r="Q5" s="64"/>
      <c r="S5" s="64"/>
    </row>
    <row r="6" spans="1:19" x14ac:dyDescent="0.25">
      <c r="A6" s="1"/>
      <c r="B6" s="11" t="s">
        <v>88</v>
      </c>
      <c r="C6" s="12"/>
      <c r="D6" s="12"/>
      <c r="E6" s="12"/>
      <c r="F6" s="1"/>
      <c r="H6" s="1"/>
      <c r="P6" s="64"/>
      <c r="Q6" s="64"/>
      <c r="S6" s="64"/>
    </row>
    <row r="7" spans="1:19" ht="15" customHeight="1" x14ac:dyDescent="0.25">
      <c r="A7" s="1"/>
      <c r="B7" s="23" t="s">
        <v>19</v>
      </c>
      <c r="C7" s="66">
        <v>0.46</v>
      </c>
      <c r="D7" s="66">
        <v>0.34</v>
      </c>
      <c r="E7" s="66">
        <v>0.18</v>
      </c>
      <c r="F7" s="66">
        <v>0.02</v>
      </c>
      <c r="G7" s="67">
        <v>50</v>
      </c>
      <c r="H7" s="1"/>
      <c r="P7" s="64"/>
      <c r="Q7" s="64"/>
      <c r="S7" s="64"/>
    </row>
    <row r="8" spans="1:19" x14ac:dyDescent="0.25">
      <c r="A8" s="1"/>
      <c r="B8" s="23" t="s">
        <v>20</v>
      </c>
      <c r="C8" s="66">
        <v>0.55474452554744524</v>
      </c>
      <c r="D8" s="66">
        <v>0.27737226277372262</v>
      </c>
      <c r="E8" s="66">
        <v>6.569343065693431E-2</v>
      </c>
      <c r="F8" s="66">
        <v>0.10218978102189782</v>
      </c>
      <c r="G8" s="67">
        <v>137</v>
      </c>
      <c r="H8" s="1"/>
      <c r="P8" s="64"/>
      <c r="Q8" s="64"/>
      <c r="S8" s="64"/>
    </row>
    <row r="9" spans="1:19" x14ac:dyDescent="0.25">
      <c r="A9" s="1"/>
      <c r="B9" s="23" t="s">
        <v>21</v>
      </c>
      <c r="C9" s="66">
        <v>0.59230769230769231</v>
      </c>
      <c r="D9" s="66">
        <v>0.3307692307692307</v>
      </c>
      <c r="E9" s="66">
        <v>1.5384615384615385E-2</v>
      </c>
      <c r="F9" s="66">
        <v>6.1538461538461542E-2</v>
      </c>
      <c r="G9" s="67">
        <v>130</v>
      </c>
      <c r="H9" s="1"/>
      <c r="P9" s="64"/>
      <c r="Q9" s="64"/>
      <c r="S9" s="64"/>
    </row>
    <row r="10" spans="1:19" ht="16.5" customHeight="1" x14ac:dyDescent="0.25">
      <c r="A10" s="1"/>
      <c r="B10" s="23" t="s">
        <v>22</v>
      </c>
      <c r="C10" s="66">
        <v>0.67741935483870963</v>
      </c>
      <c r="D10" s="66">
        <v>0.25806451612903225</v>
      </c>
      <c r="E10" s="66">
        <v>1.6129032258064516E-2</v>
      </c>
      <c r="F10" s="66">
        <v>4.8387096774193547E-2</v>
      </c>
      <c r="G10" s="67">
        <v>62</v>
      </c>
      <c r="H10" s="1"/>
      <c r="P10" s="64"/>
      <c r="Q10" s="64"/>
      <c r="S10" s="64"/>
    </row>
    <row r="11" spans="1:19" ht="15" customHeight="1" x14ac:dyDescent="0.25">
      <c r="A11" s="1"/>
      <c r="B11" s="23" t="s">
        <v>23</v>
      </c>
      <c r="C11" s="66">
        <v>0.759493670886076</v>
      </c>
      <c r="D11" s="66">
        <v>0.17721518987341769</v>
      </c>
      <c r="E11" s="66">
        <v>1.2658227848101267E-2</v>
      </c>
      <c r="F11" s="66">
        <v>5.0632911392405069E-2</v>
      </c>
      <c r="G11" s="67">
        <v>79</v>
      </c>
      <c r="H11" s="1"/>
      <c r="Q11" s="64"/>
      <c r="S11" s="64"/>
    </row>
    <row r="12" spans="1:19" x14ac:dyDescent="0.25">
      <c r="A12" s="1"/>
      <c r="B12" s="90"/>
      <c r="C12" s="90"/>
      <c r="D12" s="1"/>
      <c r="E12" s="1"/>
      <c r="F12" s="1"/>
      <c r="H12" s="1"/>
      <c r="Q12" s="64"/>
      <c r="S12" s="64"/>
    </row>
    <row r="13" spans="1:19" ht="16.5" customHeight="1" x14ac:dyDescent="0.25">
      <c r="A13" s="1"/>
      <c r="B13" s="26"/>
      <c r="C13" s="14"/>
      <c r="D13" s="14"/>
      <c r="E13" s="14"/>
      <c r="F13" s="1"/>
      <c r="H13" s="1"/>
      <c r="Q13" s="64"/>
      <c r="S13" s="64"/>
    </row>
    <row r="14" spans="1:19" x14ac:dyDescent="0.25">
      <c r="A14" s="1"/>
      <c r="B14" s="16"/>
      <c r="C14" s="14"/>
      <c r="D14" s="14"/>
      <c r="E14" s="14"/>
      <c r="F14" s="7"/>
      <c r="G14" s="1"/>
      <c r="H14" s="1"/>
      <c r="Q14" s="64"/>
      <c r="S14" s="64"/>
    </row>
    <row r="15" spans="1:19" x14ac:dyDescent="0.25">
      <c r="A15" s="1"/>
      <c r="B15" s="13"/>
      <c r="C15" s="17"/>
      <c r="D15" s="17"/>
      <c r="E15" s="17"/>
      <c r="F15" s="18"/>
      <c r="G15" s="1"/>
      <c r="H15" s="1"/>
      <c r="S15" s="64"/>
    </row>
    <row r="16" spans="1:19" x14ac:dyDescent="0.25">
      <c r="A16" s="1"/>
      <c r="B16" s="13"/>
      <c r="C16" s="17"/>
      <c r="D16" s="17"/>
      <c r="E16" s="17"/>
      <c r="F16" s="18"/>
      <c r="G16" s="1"/>
      <c r="H16" s="1"/>
      <c r="I16" s="1"/>
      <c r="J16" s="1"/>
    </row>
    <row r="17" spans="1:17" x14ac:dyDescent="0.25">
      <c r="A17" s="1"/>
      <c r="B17" s="16"/>
      <c r="C17" s="17"/>
      <c r="D17" s="17"/>
      <c r="E17" s="17"/>
      <c r="F17" s="18"/>
      <c r="G17" s="1"/>
      <c r="H17" s="1"/>
      <c r="I17" s="1"/>
      <c r="J17" s="1"/>
    </row>
    <row r="18" spans="1:17" x14ac:dyDescent="0.25">
      <c r="A18" s="1"/>
      <c r="B18" s="16"/>
      <c r="C18" s="17"/>
      <c r="D18" s="17"/>
      <c r="E18" s="17"/>
      <c r="F18" s="18"/>
      <c r="G18" s="1"/>
      <c r="H18" s="1"/>
      <c r="I18" s="1"/>
      <c r="J18" s="1"/>
      <c r="K18" s="8"/>
      <c r="L18" s="1"/>
      <c r="M18" s="1"/>
      <c r="N18" s="1"/>
      <c r="O18" s="1"/>
      <c r="P18" s="1"/>
      <c r="Q18" s="1"/>
    </row>
    <row r="19" spans="1:17" ht="47.25" x14ac:dyDescent="0.25">
      <c r="A19" s="1"/>
      <c r="B19" s="16"/>
      <c r="C19" s="46" t="s">
        <v>83</v>
      </c>
      <c r="D19" s="19"/>
      <c r="E19" s="19"/>
      <c r="F19" s="18"/>
      <c r="G19" s="1"/>
      <c r="H19" s="1"/>
      <c r="I19" s="1"/>
      <c r="J19" s="1"/>
      <c r="K19" s="8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46">
        <v>2018</v>
      </c>
      <c r="D20" s="17"/>
      <c r="E20" s="17"/>
      <c r="F20" s="18"/>
      <c r="G20" s="1"/>
      <c r="H20" s="1"/>
      <c r="I20" s="1"/>
      <c r="J20" s="1"/>
      <c r="K20" s="8"/>
      <c r="L20" s="1"/>
      <c r="M20" s="1"/>
      <c r="N20" s="1"/>
      <c r="O20" s="1"/>
      <c r="P20" s="1"/>
      <c r="Q20" s="1"/>
    </row>
    <row r="21" spans="1:17" x14ac:dyDescent="0.25">
      <c r="A21" s="1"/>
      <c r="B21" s="49" t="s">
        <v>80</v>
      </c>
      <c r="C21" s="17">
        <v>0.60699999999999998</v>
      </c>
      <c r="D21" s="20"/>
      <c r="E21" s="20"/>
      <c r="F21" s="18"/>
      <c r="G21" s="1"/>
      <c r="H21" s="1"/>
      <c r="I21" s="1"/>
      <c r="J21" s="1"/>
      <c r="K21" s="8"/>
      <c r="L21" s="1"/>
      <c r="M21" s="1"/>
      <c r="N21" s="1"/>
      <c r="O21" s="1"/>
      <c r="P21" s="1"/>
      <c r="Q21" s="1"/>
    </row>
    <row r="22" spans="1:17" x14ac:dyDescent="0.25">
      <c r="A22" s="1"/>
      <c r="B22" s="49" t="s">
        <v>81</v>
      </c>
      <c r="C22" s="17">
        <v>0.27899999999999997</v>
      </c>
      <c r="D22" s="20"/>
      <c r="E22" s="20"/>
      <c r="F22" s="18"/>
      <c r="G22" s="1"/>
      <c r="H22" s="1"/>
      <c r="I22" s="1"/>
      <c r="J22" s="1"/>
      <c r="K22" s="8"/>
      <c r="L22" s="1"/>
      <c r="M22" s="1"/>
      <c r="N22" s="1"/>
      <c r="O22" s="1"/>
      <c r="P22" s="1"/>
      <c r="Q22" s="1"/>
    </row>
    <row r="23" spans="1:17" x14ac:dyDescent="0.25">
      <c r="A23" s="1"/>
      <c r="B23" s="49" t="s">
        <v>82</v>
      </c>
      <c r="C23" s="17">
        <v>4.8000000000000001E-2</v>
      </c>
      <c r="D23" s="20"/>
      <c r="E23" s="20"/>
      <c r="F23" s="18"/>
      <c r="G23" s="1"/>
      <c r="H23" s="1"/>
      <c r="I23" s="1"/>
      <c r="J23" s="1"/>
      <c r="K23" s="8"/>
      <c r="L23" s="1"/>
      <c r="M23" s="1"/>
      <c r="N23" s="1"/>
      <c r="O23" s="1"/>
      <c r="P23" s="1"/>
      <c r="Q23" s="1"/>
    </row>
    <row r="24" spans="1:17" x14ac:dyDescent="0.25">
      <c r="A24" s="1"/>
      <c r="B24" s="49" t="s">
        <v>96</v>
      </c>
      <c r="C24" s="17">
        <v>6.6000000000000003E-2</v>
      </c>
      <c r="D24" s="20"/>
      <c r="E24" s="20"/>
      <c r="F24" s="18"/>
      <c r="G24" s="1"/>
      <c r="H24" s="1"/>
      <c r="I24" s="1"/>
      <c r="J24" s="1"/>
      <c r="K24" s="8"/>
      <c r="L24" s="1"/>
      <c r="M24" s="1"/>
      <c r="N24" s="1"/>
      <c r="O24" s="1"/>
      <c r="P24" s="1"/>
      <c r="Q24" s="1"/>
    </row>
    <row r="25" spans="1:17" x14ac:dyDescent="0.25">
      <c r="A25" s="1"/>
      <c r="B25" s="22"/>
      <c r="C25" s="17"/>
      <c r="D25" s="20"/>
      <c r="E25" s="20"/>
      <c r="F25" s="18"/>
      <c r="G25" s="1"/>
      <c r="H25" s="1"/>
      <c r="I25" s="1"/>
      <c r="J25" s="1"/>
      <c r="K25" s="8"/>
      <c r="L25" s="1"/>
      <c r="M25" s="1"/>
      <c r="N25" s="1"/>
      <c r="O25" s="1"/>
      <c r="P25" s="1"/>
      <c r="Q25" s="1"/>
    </row>
    <row r="26" spans="1:17" x14ac:dyDescent="0.25">
      <c r="A26" s="1"/>
      <c r="B26" s="22"/>
      <c r="C26" s="17"/>
      <c r="D26" s="20"/>
      <c r="E26" s="20"/>
      <c r="F26" s="18"/>
      <c r="G26" s="1"/>
      <c r="H26" s="1"/>
      <c r="I26" s="1"/>
      <c r="J26" s="1"/>
      <c r="K26" s="8"/>
      <c r="L26" s="1"/>
      <c r="M26" s="1"/>
      <c r="N26" s="1"/>
      <c r="O26" s="1"/>
      <c r="P26" s="1"/>
      <c r="Q26" s="1"/>
    </row>
    <row r="27" spans="1:17" x14ac:dyDescent="0.25">
      <c r="A27" s="1"/>
      <c r="B27" s="22"/>
      <c r="C27" s="17"/>
      <c r="D27" s="17"/>
      <c r="E27" s="17"/>
      <c r="F27" s="18"/>
      <c r="G27" s="1"/>
      <c r="H27" s="1"/>
      <c r="I27" s="1"/>
      <c r="J27" s="1"/>
      <c r="K27" s="8"/>
      <c r="L27" s="1"/>
      <c r="M27" s="1"/>
      <c r="N27" s="1"/>
      <c r="O27" s="1"/>
      <c r="P27" s="1"/>
      <c r="Q27" s="1"/>
    </row>
    <row r="28" spans="1:17" x14ac:dyDescent="0.25">
      <c r="A28" s="1"/>
      <c r="B28" s="16"/>
      <c r="C28" s="20"/>
      <c r="D28" s="17"/>
      <c r="E28" s="17"/>
      <c r="F28" s="18"/>
      <c r="G28" s="1"/>
      <c r="H28" s="1"/>
      <c r="I28" s="1"/>
      <c r="J28" s="1"/>
      <c r="K28" s="8"/>
      <c r="L28" s="1"/>
      <c r="M28" s="1"/>
      <c r="N28" s="1"/>
      <c r="O28" s="1"/>
      <c r="P28" s="1"/>
      <c r="Q28" s="1"/>
    </row>
    <row r="29" spans="1:17" x14ac:dyDescent="0.25">
      <c r="A29" s="1"/>
      <c r="B29" s="16"/>
      <c r="C29" s="20"/>
      <c r="D29" s="17"/>
      <c r="E29" s="17"/>
      <c r="F29" s="18"/>
      <c r="G29" s="1"/>
      <c r="H29" s="1"/>
      <c r="I29" s="1"/>
      <c r="J29" s="1"/>
      <c r="K29" s="8"/>
      <c r="L29" s="1"/>
      <c r="M29" s="1"/>
      <c r="N29" s="1"/>
      <c r="O29" s="1"/>
      <c r="P29" s="1"/>
      <c r="Q29" s="1"/>
    </row>
    <row r="30" spans="1:17" x14ac:dyDescent="0.25">
      <c r="A30" s="1"/>
      <c r="B30" s="16"/>
      <c r="F30" s="18"/>
      <c r="G30" s="1"/>
      <c r="H30" s="1"/>
      <c r="I30" s="1"/>
      <c r="J30" s="1"/>
      <c r="K30" s="8"/>
      <c r="L30" s="1"/>
      <c r="M30" s="1"/>
      <c r="N30" s="1"/>
      <c r="O30" s="1"/>
      <c r="P30" s="1"/>
      <c r="Q30" s="1"/>
    </row>
    <row r="31" spans="1:17" ht="15.75" x14ac:dyDescent="0.25">
      <c r="A31" s="1"/>
      <c r="B31" s="16"/>
      <c r="C31" s="91" t="s">
        <v>91</v>
      </c>
      <c r="D31" s="91"/>
      <c r="E31" s="91"/>
      <c r="F31" s="18"/>
      <c r="G31" s="1"/>
      <c r="H31" s="1"/>
      <c r="I31" s="1"/>
      <c r="J31" s="1"/>
      <c r="K31" s="8"/>
      <c r="L31" s="1"/>
      <c r="M31" s="1"/>
      <c r="N31" s="1"/>
      <c r="O31" s="1"/>
      <c r="P31" s="1"/>
      <c r="Q31" s="1"/>
    </row>
    <row r="32" spans="1:17" x14ac:dyDescent="0.25">
      <c r="A32" s="1"/>
      <c r="B32" s="16"/>
      <c r="F32" s="18"/>
      <c r="G32" s="1"/>
      <c r="H32" s="1"/>
      <c r="I32" s="1"/>
      <c r="J32" s="1"/>
      <c r="K32" s="8"/>
      <c r="L32" s="1"/>
      <c r="M32" s="1"/>
      <c r="N32" s="1"/>
      <c r="O32" s="1"/>
      <c r="P32" s="1"/>
      <c r="Q32" s="1"/>
    </row>
    <row r="33" spans="1:17" ht="24" x14ac:dyDescent="0.25">
      <c r="A33" s="1"/>
      <c r="B33" s="16"/>
      <c r="C33" s="45" t="s">
        <v>90</v>
      </c>
      <c r="D33" s="45" t="s">
        <v>86</v>
      </c>
      <c r="E33" s="45" t="s">
        <v>96</v>
      </c>
      <c r="G33" s="1"/>
      <c r="H33" s="1"/>
      <c r="I33" s="1"/>
      <c r="J33" s="1"/>
      <c r="K33" s="8"/>
      <c r="L33" s="1"/>
      <c r="M33" s="1"/>
      <c r="N33" s="1"/>
      <c r="O33" s="1"/>
      <c r="P33" s="1"/>
      <c r="Q33" s="1"/>
    </row>
    <row r="34" spans="1:17" x14ac:dyDescent="0.25">
      <c r="A34" s="1"/>
      <c r="B34" s="23" t="s">
        <v>23</v>
      </c>
      <c r="C34" s="68">
        <f>SUM(C11:D11)</f>
        <v>0.93670886075949367</v>
      </c>
      <c r="D34" s="69">
        <f>E11</f>
        <v>1.2658227848101267E-2</v>
      </c>
      <c r="E34" s="6">
        <f>F11</f>
        <v>5.0632911392405069E-2</v>
      </c>
      <c r="G34" s="1"/>
      <c r="H34" s="1"/>
      <c r="I34" s="1"/>
      <c r="J34" s="1"/>
      <c r="K34" s="8"/>
      <c r="L34" s="1"/>
      <c r="M34" s="1"/>
      <c r="N34" s="1"/>
      <c r="O34" s="1"/>
      <c r="P34" s="1"/>
      <c r="Q34" s="1"/>
    </row>
    <row r="35" spans="1:17" x14ac:dyDescent="0.25">
      <c r="A35" s="1"/>
      <c r="B35" s="23" t="s">
        <v>22</v>
      </c>
      <c r="C35" s="68">
        <f>SUM(C10:D10)</f>
        <v>0.93548387096774188</v>
      </c>
      <c r="D35" s="69">
        <f>E10</f>
        <v>1.6129032258064516E-2</v>
      </c>
      <c r="E35" s="6">
        <f>F10</f>
        <v>4.8387096774193547E-2</v>
      </c>
      <c r="G35" s="1"/>
      <c r="H35" s="1"/>
      <c r="I35" s="1"/>
      <c r="J35" s="1"/>
      <c r="K35" s="8"/>
      <c r="L35" s="1"/>
      <c r="M35" s="1"/>
      <c r="N35" s="1"/>
      <c r="O35" s="1"/>
      <c r="P35" s="1"/>
      <c r="Q35" s="1"/>
    </row>
    <row r="36" spans="1:17" x14ac:dyDescent="0.25">
      <c r="A36" s="1"/>
      <c r="B36" s="23" t="s">
        <v>21</v>
      </c>
      <c r="C36" s="68">
        <f>SUM(C9:D9)</f>
        <v>0.92307692307692302</v>
      </c>
      <c r="D36" s="69">
        <f>E9</f>
        <v>1.5384615384615385E-2</v>
      </c>
      <c r="E36" s="6">
        <f>F9</f>
        <v>6.1538461538461542E-2</v>
      </c>
      <c r="G36" s="1"/>
      <c r="H36" s="1"/>
      <c r="I36" s="1"/>
      <c r="J36" s="1"/>
      <c r="K36" s="8"/>
      <c r="L36" s="1"/>
      <c r="M36" s="1"/>
      <c r="N36" s="1"/>
      <c r="O36" s="1"/>
      <c r="P36" s="1"/>
      <c r="Q36" s="1"/>
    </row>
    <row r="37" spans="1:17" x14ac:dyDescent="0.25">
      <c r="A37" s="1"/>
      <c r="B37" s="23" t="s">
        <v>20</v>
      </c>
      <c r="C37" s="68">
        <f>SUM(C8:D8)</f>
        <v>0.83211678832116787</v>
      </c>
      <c r="D37" s="69">
        <f>E8</f>
        <v>6.569343065693431E-2</v>
      </c>
      <c r="E37" s="6">
        <f>F8</f>
        <v>0.10218978102189782</v>
      </c>
      <c r="G37" s="1"/>
      <c r="H37" s="1"/>
      <c r="I37" s="1"/>
      <c r="J37" s="1"/>
      <c r="K37" s="8"/>
      <c r="L37" s="1"/>
      <c r="M37" s="1"/>
      <c r="N37" s="1"/>
      <c r="O37" s="1"/>
      <c r="P37" s="1"/>
      <c r="Q37" s="1"/>
    </row>
    <row r="38" spans="1:17" x14ac:dyDescent="0.25">
      <c r="A38" s="1"/>
      <c r="B38" s="23" t="s">
        <v>19</v>
      </c>
      <c r="C38" s="68">
        <f>SUM(C7:D7)</f>
        <v>0.8</v>
      </c>
      <c r="D38" s="69">
        <f>E7</f>
        <v>0.18</v>
      </c>
      <c r="E38" s="6">
        <f>F7</f>
        <v>0.02</v>
      </c>
      <c r="G38" s="1"/>
      <c r="H38" s="1"/>
      <c r="I38" s="1"/>
      <c r="J38" s="1"/>
      <c r="K38" s="8"/>
      <c r="L38" s="1"/>
      <c r="M38" s="1"/>
      <c r="N38" s="1"/>
      <c r="O38" s="1"/>
      <c r="P38" s="1"/>
      <c r="Q38" s="1"/>
    </row>
    <row r="39" spans="1:17" x14ac:dyDescent="0.25">
      <c r="A39" s="1"/>
      <c r="B39" s="44" t="s">
        <v>89</v>
      </c>
      <c r="C39" s="68">
        <f>SUM(C4:D4)</f>
        <v>0.8859999999999999</v>
      </c>
      <c r="D39" s="68">
        <f>E4</f>
        <v>4.8000000000000001E-2</v>
      </c>
      <c r="E39" s="69">
        <f>F4</f>
        <v>6.6000000000000003E-2</v>
      </c>
      <c r="G39" s="1"/>
      <c r="H39" s="1"/>
      <c r="I39" s="1"/>
      <c r="J39" s="1"/>
      <c r="K39" s="8"/>
      <c r="L39" s="1"/>
      <c r="M39" s="1"/>
      <c r="N39" s="1"/>
      <c r="O39" s="1"/>
      <c r="P39" s="1"/>
      <c r="Q39" s="1"/>
    </row>
    <row r="40" spans="1:17" x14ac:dyDescent="0.25">
      <c r="A40" s="1"/>
      <c r="F40" s="18"/>
      <c r="G40" s="1"/>
      <c r="H40" s="1"/>
      <c r="I40" s="1"/>
      <c r="J40" s="1"/>
      <c r="K40" s="8"/>
      <c r="L40" s="1"/>
      <c r="M40" s="1"/>
      <c r="N40" s="1"/>
      <c r="O40" s="1"/>
      <c r="P40" s="1"/>
      <c r="Q40" s="1"/>
    </row>
    <row r="41" spans="1:17" x14ac:dyDescent="0.25">
      <c r="A41" s="1"/>
      <c r="B41" s="16"/>
      <c r="C41" s="17"/>
      <c r="D41" s="17"/>
      <c r="E41" s="17"/>
      <c r="F41" s="18"/>
      <c r="G41" s="1"/>
      <c r="H41" s="1"/>
      <c r="I41" s="1"/>
      <c r="J41" s="1"/>
      <c r="K41" s="8"/>
      <c r="L41" s="1"/>
      <c r="M41" s="1"/>
      <c r="N41" s="1"/>
      <c r="O41" s="1"/>
      <c r="P41" s="1"/>
      <c r="Q41" s="1"/>
    </row>
    <row r="42" spans="1:17" x14ac:dyDescent="0.25">
      <c r="A42" s="1"/>
      <c r="B42" s="16"/>
      <c r="C42" s="17"/>
      <c r="D42" s="17"/>
      <c r="E42" s="17"/>
      <c r="F42" s="18"/>
      <c r="G42" s="1"/>
      <c r="H42" s="1"/>
      <c r="I42" s="1"/>
      <c r="J42" s="1"/>
      <c r="K42" s="8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8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.75" customHeight="1" x14ac:dyDescent="0.25">
      <c r="A46" s="1"/>
      <c r="B46" s="87" t="s">
        <v>54</v>
      </c>
      <c r="C46" s="87"/>
      <c r="D46" s="87"/>
      <c r="E46" s="8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25">
      <c r="A47" s="1"/>
      <c r="B47" s="1"/>
      <c r="C47" s="1"/>
      <c r="D47" s="1"/>
      <c r="E47" s="1"/>
      <c r="F47" s="30"/>
      <c r="G47" s="1"/>
      <c r="H47" s="1"/>
      <c r="I47" s="1"/>
      <c r="J47" s="1"/>
      <c r="K47" s="1"/>
      <c r="L47" s="1"/>
      <c r="M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 x14ac:dyDescent="0.25">
      <c r="A49" s="1"/>
      <c r="B49" s="86" t="s">
        <v>92</v>
      </c>
      <c r="C49" s="86"/>
      <c r="D49" s="86"/>
      <c r="E49" s="86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6"/>
      <c r="B51" s="16"/>
      <c r="C51" s="45" t="s">
        <v>49</v>
      </c>
      <c r="D51" s="45" t="s">
        <v>0</v>
      </c>
      <c r="E51" s="45" t="s">
        <v>50</v>
      </c>
      <c r="F51" s="1"/>
      <c r="G51" s="1"/>
      <c r="H51" s="1"/>
      <c r="I51" s="1"/>
      <c r="J51" s="1"/>
      <c r="K51" s="1"/>
      <c r="L51" s="1"/>
      <c r="M51" s="1"/>
    </row>
    <row r="52" spans="1:13" ht="15" customHeight="1" x14ac:dyDescent="0.25">
      <c r="A52" s="88" t="s">
        <v>23</v>
      </c>
      <c r="B52" s="49" t="s">
        <v>96</v>
      </c>
      <c r="C52" s="70">
        <v>0.5</v>
      </c>
      <c r="D52" s="70">
        <v>0.5</v>
      </c>
      <c r="E52" s="41"/>
      <c r="F52" s="30"/>
      <c r="G52" s="1"/>
      <c r="H52" s="1"/>
      <c r="I52" s="1"/>
      <c r="J52" s="1"/>
      <c r="K52" s="1"/>
      <c r="L52" s="1"/>
      <c r="M52" s="1"/>
    </row>
    <row r="53" spans="1:13" x14ac:dyDescent="0.25">
      <c r="A53" s="88"/>
      <c r="B53" s="49" t="s">
        <v>82</v>
      </c>
      <c r="C53" s="41"/>
      <c r="D53" s="70">
        <v>1</v>
      </c>
      <c r="E53" s="41"/>
      <c r="F53" s="30"/>
      <c r="G53" s="1"/>
      <c r="H53" s="1"/>
      <c r="I53" s="1"/>
      <c r="J53" s="1"/>
      <c r="K53" s="1"/>
      <c r="L53" s="1"/>
      <c r="M53" s="1"/>
    </row>
    <row r="54" spans="1:13" x14ac:dyDescent="0.25">
      <c r="A54" s="88"/>
      <c r="B54" s="49" t="s">
        <v>81</v>
      </c>
      <c r="C54" s="70">
        <v>0.7142857142857143</v>
      </c>
      <c r="D54" s="70">
        <v>0.21428571428571427</v>
      </c>
      <c r="E54" s="70">
        <v>7.1428571428571425E-2</v>
      </c>
      <c r="F54" s="30"/>
      <c r="G54" s="1"/>
      <c r="H54" s="1"/>
      <c r="I54" s="1"/>
      <c r="J54" s="1"/>
      <c r="K54" s="1"/>
      <c r="L54" s="1"/>
      <c r="M54" s="1"/>
    </row>
    <row r="55" spans="1:13" x14ac:dyDescent="0.25">
      <c r="A55" s="88"/>
      <c r="B55" s="49" t="s">
        <v>80</v>
      </c>
      <c r="C55" s="70">
        <v>0.53333333333333333</v>
      </c>
      <c r="D55" s="70">
        <v>0.36666666666666664</v>
      </c>
      <c r="E55" s="70">
        <v>0.1</v>
      </c>
      <c r="F55" s="30"/>
      <c r="G55" s="1"/>
      <c r="H55" s="1"/>
      <c r="I55" s="1"/>
      <c r="J55" s="1"/>
      <c r="K55" s="1"/>
      <c r="L55" s="1"/>
      <c r="M55" s="1"/>
    </row>
    <row r="56" spans="1:13" ht="15" customHeight="1" x14ac:dyDescent="0.25">
      <c r="A56" s="88" t="s">
        <v>22</v>
      </c>
      <c r="B56" s="49" t="s">
        <v>96</v>
      </c>
      <c r="C56" s="70">
        <v>1</v>
      </c>
      <c r="D56" s="41"/>
      <c r="E56" s="4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88"/>
      <c r="B57" s="49" t="s">
        <v>82</v>
      </c>
      <c r="C57" s="70">
        <v>1</v>
      </c>
      <c r="D57" s="70"/>
      <c r="E57" s="4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88"/>
      <c r="B58" s="49" t="s">
        <v>81</v>
      </c>
      <c r="C58" s="70">
        <v>0.75</v>
      </c>
      <c r="D58" s="70">
        <v>0.25</v>
      </c>
      <c r="E58" s="70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88"/>
      <c r="B59" s="49" t="s">
        <v>80</v>
      </c>
      <c r="C59" s="70">
        <v>0.5</v>
      </c>
      <c r="D59" s="70">
        <v>0.45238095238095238</v>
      </c>
      <c r="E59" s="70">
        <v>4.7619047619047616E-2</v>
      </c>
      <c r="F59" s="1"/>
      <c r="G59" s="1"/>
      <c r="H59" s="1"/>
      <c r="I59" s="1"/>
      <c r="J59" s="1"/>
      <c r="K59" s="1"/>
      <c r="L59" s="1"/>
      <c r="M59" s="1"/>
    </row>
    <row r="60" spans="1:13" ht="15" customHeight="1" x14ac:dyDescent="0.25">
      <c r="A60" s="88" t="s">
        <v>21</v>
      </c>
      <c r="B60" s="49" t="s">
        <v>96</v>
      </c>
      <c r="C60" s="70">
        <v>0.625</v>
      </c>
      <c r="D60" s="70">
        <v>0.375</v>
      </c>
      <c r="E60" s="70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88"/>
      <c r="B61" s="49" t="s">
        <v>82</v>
      </c>
      <c r="C61" s="70">
        <v>0.5</v>
      </c>
      <c r="D61" s="70">
        <v>0.5</v>
      </c>
      <c r="E61" s="4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88"/>
      <c r="B62" s="49" t="s">
        <v>81</v>
      </c>
      <c r="C62" s="70">
        <v>0.53488372093023251</v>
      </c>
      <c r="D62" s="70">
        <v>0.41860465116279072</v>
      </c>
      <c r="E62" s="70">
        <v>4.6511627906976744E-2</v>
      </c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88"/>
      <c r="B63" s="49" t="s">
        <v>80</v>
      </c>
      <c r="C63" s="70">
        <v>0.58441558441558439</v>
      </c>
      <c r="D63" s="70">
        <v>0.36363636363636365</v>
      </c>
      <c r="E63" s="70">
        <v>5.1948051948051945E-2</v>
      </c>
      <c r="F63" s="1"/>
      <c r="G63" s="1"/>
      <c r="H63" s="1"/>
      <c r="I63" s="1"/>
      <c r="J63" s="1"/>
      <c r="K63" s="1"/>
      <c r="L63" s="1"/>
      <c r="M63" s="1"/>
    </row>
    <row r="64" spans="1:13" ht="15" customHeight="1" x14ac:dyDescent="0.25">
      <c r="A64" s="88" t="s">
        <v>20</v>
      </c>
      <c r="B64" s="49" t="s">
        <v>96</v>
      </c>
      <c r="C64" s="70">
        <v>0.7142857142857143</v>
      </c>
      <c r="D64" s="70">
        <v>0.21428571428571427</v>
      </c>
      <c r="E64" s="70">
        <v>7.1428571428571425E-2</v>
      </c>
      <c r="F64" s="1"/>
      <c r="G64" s="1"/>
      <c r="H64" s="1"/>
      <c r="I64" s="1"/>
      <c r="J64" s="1"/>
      <c r="K64" s="1"/>
      <c r="L64" s="1"/>
      <c r="M64" s="1"/>
    </row>
    <row r="65" spans="1:18" x14ac:dyDescent="0.25">
      <c r="A65" s="88"/>
      <c r="B65" s="49" t="s">
        <v>82</v>
      </c>
      <c r="C65" s="70">
        <v>0.66666666666666652</v>
      </c>
      <c r="D65" s="70">
        <v>0.33333333333333326</v>
      </c>
      <c r="E65" s="71"/>
      <c r="F65" s="1"/>
      <c r="G65" s="1"/>
      <c r="H65" s="1"/>
      <c r="I65" s="1"/>
      <c r="J65" s="1"/>
      <c r="K65" s="1"/>
      <c r="L65" s="1"/>
      <c r="M65" s="1"/>
    </row>
    <row r="66" spans="1:18" x14ac:dyDescent="0.25">
      <c r="A66" s="88"/>
      <c r="B66" s="49" t="s">
        <v>81</v>
      </c>
      <c r="C66" s="70">
        <v>0.7567567567567568</v>
      </c>
      <c r="D66" s="70">
        <v>0.1891891891891892</v>
      </c>
      <c r="E66" s="70">
        <v>5.405405405405405E-2</v>
      </c>
      <c r="F66" s="1"/>
      <c r="G66" s="1"/>
      <c r="H66" s="1"/>
      <c r="I66" s="1"/>
      <c r="J66" s="1"/>
      <c r="K66" s="1"/>
      <c r="L66" s="1"/>
      <c r="M66" s="1"/>
    </row>
    <row r="67" spans="1:18" x14ac:dyDescent="0.25">
      <c r="A67" s="88"/>
      <c r="B67" s="49" t="s">
        <v>80</v>
      </c>
      <c r="C67" s="70">
        <v>0.58108108108108103</v>
      </c>
      <c r="D67" s="70">
        <v>0.35135135135135137</v>
      </c>
      <c r="E67" s="70">
        <v>6.7567567567567571E-2</v>
      </c>
      <c r="F67" s="1"/>
      <c r="G67" s="1"/>
      <c r="H67" s="1"/>
      <c r="I67" s="1"/>
      <c r="J67" s="1"/>
      <c r="K67" s="1"/>
      <c r="L67" s="1"/>
      <c r="M67" s="1"/>
    </row>
    <row r="68" spans="1:18" ht="15" customHeight="1" x14ac:dyDescent="0.25">
      <c r="A68" s="88" t="s">
        <v>19</v>
      </c>
      <c r="B68" s="49" t="s">
        <v>96</v>
      </c>
      <c r="C68" s="41"/>
      <c r="D68" s="70">
        <v>1</v>
      </c>
      <c r="E68" s="41"/>
      <c r="F68" s="1"/>
      <c r="G68" s="1"/>
      <c r="H68" s="1"/>
      <c r="I68" s="1"/>
      <c r="J68" s="1"/>
      <c r="K68" s="1"/>
      <c r="L68" s="1"/>
      <c r="M68" s="1"/>
    </row>
    <row r="69" spans="1:18" x14ac:dyDescent="0.25">
      <c r="A69" s="88"/>
      <c r="B69" s="49" t="s">
        <v>82</v>
      </c>
      <c r="C69" s="70">
        <v>0.33333333333333326</v>
      </c>
      <c r="D69" s="70">
        <v>0.66666666666666652</v>
      </c>
      <c r="E69" s="71"/>
      <c r="F69" s="1"/>
      <c r="G69" s="1"/>
      <c r="H69" s="1"/>
      <c r="I69" s="1"/>
      <c r="J69" s="1"/>
      <c r="K69" s="1"/>
      <c r="L69" s="1"/>
      <c r="M69" s="1"/>
    </row>
    <row r="70" spans="1:18" ht="15" customHeight="1" x14ac:dyDescent="0.25">
      <c r="A70" s="88"/>
      <c r="B70" s="49" t="s">
        <v>81</v>
      </c>
      <c r="C70" s="70">
        <v>0.88235294117647056</v>
      </c>
      <c r="D70" s="70">
        <v>0.1176470588235294</v>
      </c>
      <c r="E70" s="70"/>
      <c r="F70" s="1"/>
      <c r="G70" s="1"/>
      <c r="H70" s="1"/>
      <c r="I70" s="1"/>
      <c r="J70" s="1"/>
      <c r="K70" s="1"/>
      <c r="L70" s="1"/>
      <c r="M70" s="1"/>
    </row>
    <row r="71" spans="1:18" x14ac:dyDescent="0.25">
      <c r="A71" s="88"/>
      <c r="B71" s="49" t="s">
        <v>80</v>
      </c>
      <c r="C71" s="70">
        <v>0.56521739130434778</v>
      </c>
      <c r="D71" s="70">
        <v>0.39130434782608697</v>
      </c>
      <c r="E71" s="70">
        <v>4.3478260869565216E-2</v>
      </c>
      <c r="F71" s="1"/>
      <c r="G71" s="1"/>
      <c r="H71" s="1"/>
      <c r="I71" s="1"/>
      <c r="J71" s="1"/>
      <c r="K71" s="1"/>
      <c r="L71" s="1"/>
      <c r="M71" s="1"/>
    </row>
    <row r="72" spans="1:18" x14ac:dyDescent="0.25">
      <c r="F72" s="1"/>
      <c r="G72" s="1"/>
      <c r="H72" s="1"/>
      <c r="I72" s="1"/>
      <c r="J72" s="1"/>
      <c r="K72" s="1"/>
      <c r="L72" s="1"/>
      <c r="M72" s="1"/>
    </row>
    <row r="73" spans="1:18" ht="15.75" customHeight="1" x14ac:dyDescent="0.25">
      <c r="B73" s="72" t="s">
        <v>94</v>
      </c>
      <c r="C73" s="75">
        <v>0.58199999999999996</v>
      </c>
      <c r="D73" s="75">
        <v>0.36299999999999999</v>
      </c>
      <c r="E73" s="75">
        <v>5.5E-2</v>
      </c>
      <c r="F73" s="1"/>
      <c r="G73" s="1"/>
      <c r="H73" s="1"/>
      <c r="I73" s="1"/>
      <c r="J73" s="1"/>
      <c r="K73" s="1"/>
      <c r="L73" s="1"/>
      <c r="M73" s="1"/>
      <c r="R73" s="38"/>
    </row>
    <row r="74" spans="1:18" ht="15.75" customHeight="1" x14ac:dyDescent="0.25">
      <c r="A74" s="16"/>
      <c r="B74" s="16"/>
      <c r="C74" s="74"/>
      <c r="D74" s="74"/>
      <c r="E74" s="74"/>
      <c r="F74" s="1"/>
      <c r="G74" s="1"/>
      <c r="H74" s="1"/>
      <c r="I74" s="1"/>
      <c r="J74" s="1"/>
      <c r="K74" s="1"/>
      <c r="L74" s="1"/>
      <c r="M74" s="1"/>
      <c r="R74" s="38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R75" s="38"/>
    </row>
    <row r="76" spans="1:1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R76" s="38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R77" s="38"/>
    </row>
    <row r="78" spans="1:18" x14ac:dyDescent="0.25">
      <c r="A78" s="1"/>
      <c r="B78" s="86" t="s">
        <v>93</v>
      </c>
      <c r="C78" s="86"/>
      <c r="D78" s="86"/>
      <c r="E78" s="86"/>
      <c r="F78" s="1"/>
      <c r="G78" s="1"/>
      <c r="H78" s="1"/>
      <c r="I78" s="1"/>
      <c r="J78" s="1"/>
      <c r="K78" s="1"/>
      <c r="L78" s="1"/>
      <c r="M78" s="1"/>
      <c r="R78" s="38"/>
    </row>
    <row r="79" spans="1:1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R79" s="38"/>
    </row>
    <row r="80" spans="1:18" x14ac:dyDescent="0.25">
      <c r="A80" s="16"/>
      <c r="B80" s="16"/>
      <c r="C80" s="45" t="s">
        <v>49</v>
      </c>
      <c r="D80" s="45" t="s">
        <v>0</v>
      </c>
      <c r="E80" s="45" t="s">
        <v>50</v>
      </c>
      <c r="F80" s="1"/>
      <c r="G80" s="1"/>
      <c r="H80" s="1"/>
      <c r="I80" s="1"/>
      <c r="J80" s="1"/>
      <c r="K80" s="1"/>
      <c r="L80" s="1"/>
      <c r="M80" s="1"/>
      <c r="R80" s="38"/>
    </row>
    <row r="81" spans="1:18" ht="15" customHeight="1" x14ac:dyDescent="0.25">
      <c r="A81" s="88" t="s">
        <v>23</v>
      </c>
      <c r="B81" s="49" t="s">
        <v>96</v>
      </c>
      <c r="C81" s="41"/>
      <c r="D81" s="70">
        <v>0.5</v>
      </c>
      <c r="E81" s="70">
        <v>0.5</v>
      </c>
      <c r="F81" s="30"/>
      <c r="G81" s="1"/>
      <c r="H81" s="1"/>
      <c r="I81" s="1"/>
      <c r="J81" s="1"/>
      <c r="K81" s="1"/>
      <c r="L81" s="1"/>
      <c r="M81" s="1"/>
      <c r="R81" s="38"/>
    </row>
    <row r="82" spans="1:18" ht="15" customHeight="1" x14ac:dyDescent="0.25">
      <c r="A82" s="88"/>
      <c r="B82" s="49" t="s">
        <v>82</v>
      </c>
      <c r="C82" s="70">
        <v>1</v>
      </c>
      <c r="D82" s="41"/>
      <c r="E82" s="41"/>
      <c r="F82" s="30"/>
      <c r="G82" s="1"/>
      <c r="H82" s="1"/>
      <c r="I82" s="1"/>
      <c r="J82" s="1"/>
      <c r="K82" s="1"/>
      <c r="L82" s="1"/>
      <c r="M82" s="1"/>
      <c r="R82" s="38"/>
    </row>
    <row r="83" spans="1:18" x14ac:dyDescent="0.25">
      <c r="A83" s="88"/>
      <c r="B83" s="49" t="s">
        <v>81</v>
      </c>
      <c r="C83" s="70">
        <v>0.42857142857142855</v>
      </c>
      <c r="D83" s="70">
        <v>0.21428571428571427</v>
      </c>
      <c r="E83" s="70">
        <v>0.35714285714285715</v>
      </c>
      <c r="F83" s="30"/>
      <c r="G83" s="1"/>
      <c r="H83" s="1"/>
      <c r="I83" s="1"/>
      <c r="J83" s="1"/>
      <c r="K83" s="1"/>
      <c r="L83" s="1"/>
      <c r="M83" s="1"/>
      <c r="R83" s="38"/>
    </row>
    <row r="84" spans="1:18" ht="15" customHeight="1" x14ac:dyDescent="0.25">
      <c r="A84" s="88"/>
      <c r="B84" s="49" t="s">
        <v>80</v>
      </c>
      <c r="C84" s="70">
        <v>8.4745762711864389E-2</v>
      </c>
      <c r="D84" s="70">
        <v>0.49152542372881358</v>
      </c>
      <c r="E84" s="70">
        <v>0.42372881355932202</v>
      </c>
      <c r="F84" s="76"/>
      <c r="G84" s="1"/>
      <c r="H84" s="1"/>
      <c r="I84" s="1"/>
      <c r="J84" s="1"/>
      <c r="K84" s="1"/>
      <c r="L84" s="1"/>
      <c r="M84" s="1"/>
      <c r="R84" s="38"/>
    </row>
    <row r="85" spans="1:18" ht="15" customHeight="1" x14ac:dyDescent="0.25">
      <c r="A85" s="88" t="s">
        <v>22</v>
      </c>
      <c r="B85" s="49" t="s">
        <v>96</v>
      </c>
      <c r="C85" s="70">
        <v>0.66666666666666652</v>
      </c>
      <c r="D85" s="70">
        <v>0.33333333333333326</v>
      </c>
      <c r="E85" s="70"/>
      <c r="F85" s="30"/>
      <c r="G85" s="1"/>
      <c r="H85" s="1"/>
      <c r="I85" s="1"/>
      <c r="J85" s="1"/>
      <c r="K85" s="1"/>
      <c r="L85" s="1"/>
      <c r="M85" s="1"/>
      <c r="R85" s="38"/>
    </row>
    <row r="86" spans="1:18" x14ac:dyDescent="0.25">
      <c r="A86" s="88"/>
      <c r="B86" s="49" t="s">
        <v>82</v>
      </c>
      <c r="C86" s="70"/>
      <c r="D86" s="70">
        <v>1</v>
      </c>
      <c r="E86" s="70"/>
      <c r="F86" s="30"/>
      <c r="G86" s="1"/>
      <c r="H86" s="1"/>
      <c r="I86" s="1"/>
      <c r="J86" s="1"/>
      <c r="K86" s="1"/>
      <c r="L86" s="1"/>
      <c r="M86" s="1"/>
      <c r="R86" s="38"/>
    </row>
    <row r="87" spans="1:18" ht="15" customHeight="1" x14ac:dyDescent="0.25">
      <c r="A87" s="88"/>
      <c r="B87" s="49" t="s">
        <v>81</v>
      </c>
      <c r="C87" s="70">
        <v>0.5625</v>
      </c>
      <c r="D87" s="70">
        <v>0.4375</v>
      </c>
      <c r="E87" s="70"/>
      <c r="F87" s="30"/>
      <c r="G87" s="1"/>
      <c r="H87" s="1"/>
      <c r="I87" s="1"/>
      <c r="J87" s="1"/>
      <c r="K87" s="1"/>
      <c r="L87" s="1"/>
      <c r="M87" s="1"/>
      <c r="R87" s="38"/>
    </row>
    <row r="88" spans="1:18" ht="15" customHeight="1" x14ac:dyDescent="0.25">
      <c r="A88" s="88"/>
      <c r="B88" s="49" t="s">
        <v>80</v>
      </c>
      <c r="C88" s="70">
        <v>0.17073170731707318</v>
      </c>
      <c r="D88" s="70">
        <v>0.51219512195121952</v>
      </c>
      <c r="E88" s="70">
        <v>0.31707317073170732</v>
      </c>
      <c r="F88" s="76"/>
      <c r="G88" s="1"/>
      <c r="H88" s="1"/>
      <c r="I88" s="1"/>
      <c r="J88" s="1"/>
      <c r="K88" s="1"/>
      <c r="L88" s="1"/>
      <c r="M88" s="1"/>
      <c r="R88" s="38"/>
    </row>
    <row r="89" spans="1:18" ht="15" customHeight="1" x14ac:dyDescent="0.25">
      <c r="A89" s="88" t="s">
        <v>21</v>
      </c>
      <c r="B89" s="49" t="s">
        <v>96</v>
      </c>
      <c r="C89" s="70">
        <v>0.125</v>
      </c>
      <c r="D89" s="70">
        <v>0.5</v>
      </c>
      <c r="E89" s="70">
        <v>0.375</v>
      </c>
      <c r="F89" s="30"/>
      <c r="G89" s="1"/>
      <c r="H89" s="1"/>
      <c r="I89" s="1"/>
      <c r="J89" s="1"/>
      <c r="K89" s="1"/>
      <c r="L89" s="1"/>
      <c r="M89" s="1"/>
      <c r="R89" s="38"/>
    </row>
    <row r="90" spans="1:18" x14ac:dyDescent="0.25">
      <c r="A90" s="88"/>
      <c r="B90" s="49" t="s">
        <v>82</v>
      </c>
      <c r="C90" s="70">
        <v>0.5</v>
      </c>
      <c r="D90" s="70">
        <v>0.5</v>
      </c>
      <c r="E90" s="70"/>
      <c r="F90" s="30"/>
      <c r="G90" s="1"/>
      <c r="H90" s="1"/>
      <c r="I90" s="1"/>
      <c r="J90" s="1"/>
      <c r="K90" s="1"/>
      <c r="L90" s="1"/>
      <c r="M90" s="1"/>
      <c r="R90" s="38"/>
    </row>
    <row r="91" spans="1:18" x14ac:dyDescent="0.25">
      <c r="A91" s="88"/>
      <c r="B91" s="49" t="s">
        <v>81</v>
      </c>
      <c r="C91" s="70">
        <v>0.51162790697674421</v>
      </c>
      <c r="D91" s="70">
        <v>0.37209302325581395</v>
      </c>
      <c r="E91" s="70">
        <v>0.11627906976744186</v>
      </c>
      <c r="F91" s="1"/>
      <c r="G91" s="1"/>
      <c r="H91" s="1"/>
      <c r="I91" s="1"/>
      <c r="J91" s="1"/>
      <c r="K91" s="1"/>
      <c r="L91" s="1"/>
      <c r="M91" s="1"/>
      <c r="R91" s="38"/>
    </row>
    <row r="92" spans="1:18" x14ac:dyDescent="0.25">
      <c r="A92" s="88"/>
      <c r="B92" s="49" t="s">
        <v>80</v>
      </c>
      <c r="C92" s="70">
        <v>0.21052631578947367</v>
      </c>
      <c r="D92" s="70">
        <v>0.39473684210526316</v>
      </c>
      <c r="E92" s="70">
        <v>0.39473684210526316</v>
      </c>
      <c r="F92" s="76"/>
      <c r="G92" s="1"/>
      <c r="H92" s="1"/>
      <c r="I92" s="1"/>
      <c r="J92" s="1"/>
      <c r="K92" s="1"/>
      <c r="L92" s="1"/>
      <c r="M92" s="1"/>
      <c r="R92" s="38"/>
    </row>
    <row r="93" spans="1:18" ht="15" customHeight="1" x14ac:dyDescent="0.25">
      <c r="A93" s="88" t="s">
        <v>20</v>
      </c>
      <c r="B93" s="49" t="s">
        <v>96</v>
      </c>
      <c r="C93" s="70">
        <v>7.6923076923076927E-2</v>
      </c>
      <c r="D93" s="70">
        <v>0.30769230769230771</v>
      </c>
      <c r="E93" s="70">
        <v>0.61538461538461542</v>
      </c>
      <c r="F93" s="1"/>
      <c r="G93" s="1"/>
      <c r="H93" s="1"/>
      <c r="I93" s="1"/>
      <c r="J93" s="1"/>
      <c r="K93" s="1"/>
      <c r="L93" s="1"/>
      <c r="M93" s="1"/>
      <c r="R93" s="38"/>
    </row>
    <row r="94" spans="1:18" x14ac:dyDescent="0.25">
      <c r="A94" s="88"/>
      <c r="B94" s="49" t="s">
        <v>82</v>
      </c>
      <c r="C94" s="70">
        <v>0.66666666666666652</v>
      </c>
      <c r="D94" s="70">
        <v>0.22222222222222221</v>
      </c>
      <c r="E94" s="70">
        <v>0.1111111111111111</v>
      </c>
      <c r="F94" s="1"/>
      <c r="G94" s="1"/>
      <c r="H94" s="1"/>
      <c r="I94" s="1"/>
      <c r="J94" s="1"/>
      <c r="K94" s="1"/>
      <c r="L94" s="1"/>
      <c r="M94" s="1"/>
      <c r="R94" s="38"/>
    </row>
    <row r="95" spans="1:18" x14ac:dyDescent="0.25">
      <c r="A95" s="88"/>
      <c r="B95" s="49" t="s">
        <v>81</v>
      </c>
      <c r="C95" s="70">
        <v>0.57894736842105265</v>
      </c>
      <c r="D95" s="70">
        <v>0.26315789473684209</v>
      </c>
      <c r="E95" s="70">
        <v>0.15789473684210525</v>
      </c>
      <c r="F95" s="1"/>
      <c r="G95" s="1"/>
      <c r="H95" s="1"/>
      <c r="I95" s="1"/>
      <c r="J95" s="1"/>
      <c r="K95" s="1"/>
      <c r="L95" s="1"/>
      <c r="M95" s="1"/>
      <c r="R95" s="38"/>
    </row>
    <row r="96" spans="1:18" ht="15" customHeight="1" x14ac:dyDescent="0.25">
      <c r="A96" s="88"/>
      <c r="B96" s="49" t="s">
        <v>80</v>
      </c>
      <c r="C96" s="70">
        <v>8.1081081081081086E-2</v>
      </c>
      <c r="D96" s="70">
        <v>0.40540540540540543</v>
      </c>
      <c r="E96" s="70">
        <v>0.51351351351351349</v>
      </c>
      <c r="F96" s="76"/>
      <c r="G96" s="1"/>
      <c r="H96" s="1"/>
      <c r="I96" s="1"/>
      <c r="J96" s="1"/>
      <c r="K96" s="1"/>
      <c r="L96" s="1"/>
      <c r="M96" s="1"/>
      <c r="R96" s="38"/>
    </row>
    <row r="97" spans="1:18" x14ac:dyDescent="0.25">
      <c r="A97" s="88" t="s">
        <v>19</v>
      </c>
      <c r="B97" s="49" t="s">
        <v>96</v>
      </c>
      <c r="C97" s="62"/>
      <c r="D97" s="70">
        <v>1</v>
      </c>
      <c r="E97" s="62"/>
      <c r="F97" s="1"/>
      <c r="G97" s="1"/>
      <c r="H97" s="1"/>
      <c r="I97" s="1"/>
      <c r="J97" s="1"/>
      <c r="K97" s="1"/>
      <c r="L97" s="1"/>
      <c r="M97" s="1"/>
      <c r="R97" s="38"/>
    </row>
    <row r="98" spans="1:18" x14ac:dyDescent="0.25">
      <c r="A98" s="88"/>
      <c r="B98" s="49" t="s">
        <v>82</v>
      </c>
      <c r="C98" s="70">
        <v>0.55555555555555558</v>
      </c>
      <c r="D98" s="70">
        <v>0.33333333333333326</v>
      </c>
      <c r="E98" s="70">
        <v>0.1111111111111111</v>
      </c>
      <c r="F98" s="1"/>
      <c r="G98" s="1"/>
      <c r="H98" s="1"/>
      <c r="I98" s="1"/>
      <c r="J98" s="1"/>
      <c r="K98" s="1"/>
      <c r="L98" s="1"/>
      <c r="M98" s="1"/>
      <c r="R98" s="38"/>
    </row>
    <row r="99" spans="1:18" x14ac:dyDescent="0.25">
      <c r="A99" s="88"/>
      <c r="B99" s="49" t="s">
        <v>81</v>
      </c>
      <c r="C99" s="70">
        <v>0.70588235294117652</v>
      </c>
      <c r="D99" s="70">
        <v>0.29411764705882354</v>
      </c>
      <c r="E99" s="70"/>
    </row>
    <row r="100" spans="1:18" x14ac:dyDescent="0.25">
      <c r="A100" s="88"/>
      <c r="B100" s="49" t="s">
        <v>80</v>
      </c>
      <c r="C100" s="70">
        <v>0.2608695652173913</v>
      </c>
      <c r="D100" s="70">
        <v>0.47826086956521741</v>
      </c>
      <c r="E100" s="70">
        <v>0.2608695652173913</v>
      </c>
      <c r="F100" s="76"/>
    </row>
    <row r="102" spans="1:18" x14ac:dyDescent="0.25">
      <c r="B102" s="72" t="s">
        <v>94</v>
      </c>
      <c r="C102" s="6">
        <f>26.6240681576145/100</f>
        <v>0.266240681576145</v>
      </c>
      <c r="D102" s="6">
        <f>41.7465388711395/100</f>
        <v>0.41746538871139499</v>
      </c>
      <c r="E102" s="6">
        <f>31.629392971246/100</f>
        <v>0.31629392971246001</v>
      </c>
    </row>
  </sheetData>
  <mergeCells count="16">
    <mergeCell ref="C1:F1"/>
    <mergeCell ref="B12:C12"/>
    <mergeCell ref="B46:E46"/>
    <mergeCell ref="B49:E49"/>
    <mergeCell ref="A52:A55"/>
    <mergeCell ref="C31:E31"/>
    <mergeCell ref="B78:E78"/>
    <mergeCell ref="A68:A71"/>
    <mergeCell ref="A64:A67"/>
    <mergeCell ref="A60:A63"/>
    <mergeCell ref="A56:A59"/>
    <mergeCell ref="A81:A84"/>
    <mergeCell ref="A85:A88"/>
    <mergeCell ref="A89:A92"/>
    <mergeCell ref="A93:A96"/>
    <mergeCell ref="A97:A10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886F-7511-4431-B04C-BA776D255D0B}">
  <dimension ref="A1:AA119"/>
  <sheetViews>
    <sheetView topLeftCell="A91" workbookViewId="0">
      <selection activeCell="G95" sqref="G95"/>
    </sheetView>
  </sheetViews>
  <sheetFormatPr baseColWidth="10" defaultRowHeight="15" x14ac:dyDescent="0.25"/>
  <cols>
    <col min="2" max="2" width="43" customWidth="1"/>
    <col min="3" max="7" width="20.7109375" customWidth="1"/>
    <col min="10" max="10" width="26.85546875" customWidth="1"/>
  </cols>
  <sheetData>
    <row r="1" spans="1:14" ht="27.75" x14ac:dyDescent="0.4">
      <c r="A1" s="1"/>
      <c r="B1" s="1"/>
      <c r="C1" s="89">
        <v>2018</v>
      </c>
      <c r="D1" s="89"/>
      <c r="E1" s="89"/>
      <c r="F1" s="89"/>
      <c r="G1" s="1"/>
      <c r="H1" s="1"/>
    </row>
    <row r="2" spans="1:14" ht="16.5" customHeight="1" x14ac:dyDescent="0.25">
      <c r="A2" s="1"/>
      <c r="B2" s="1"/>
      <c r="C2" s="1"/>
      <c r="D2" s="1"/>
      <c r="E2" s="1"/>
      <c r="F2" s="1"/>
      <c r="G2" s="1"/>
      <c r="H2" s="1"/>
    </row>
    <row r="3" spans="1:14" ht="16.5" customHeight="1" x14ac:dyDescent="0.25">
      <c r="A3" s="1"/>
      <c r="B3" s="2"/>
      <c r="C3" s="46" t="s">
        <v>84</v>
      </c>
      <c r="D3" s="46" t="s">
        <v>85</v>
      </c>
      <c r="E3" s="46" t="s">
        <v>86</v>
      </c>
      <c r="F3" s="65" t="s">
        <v>87</v>
      </c>
      <c r="G3" s="4" t="s">
        <v>24</v>
      </c>
      <c r="H3" s="1"/>
    </row>
    <row r="4" spans="1:14" ht="16.5" customHeight="1" x14ac:dyDescent="0.25">
      <c r="A4" s="1"/>
      <c r="B4" s="5" t="s">
        <v>1</v>
      </c>
      <c r="C4" s="17">
        <v>0.18442622950819673</v>
      </c>
      <c r="D4" s="17">
        <v>0.61475409836065575</v>
      </c>
      <c r="E4" s="17">
        <v>6.9672131147540978E-2</v>
      </c>
      <c r="F4" s="17">
        <v>0.13114754098360656</v>
      </c>
      <c r="G4" s="67">
        <v>244</v>
      </c>
      <c r="H4" s="81"/>
    </row>
    <row r="5" spans="1:14" ht="15.75" customHeight="1" x14ac:dyDescent="0.25">
      <c r="A5" s="1"/>
      <c r="B5" s="5"/>
      <c r="C5" s="9"/>
      <c r="D5" s="9"/>
      <c r="E5" s="9"/>
      <c r="F5" s="1"/>
      <c r="H5" s="1"/>
    </row>
    <row r="6" spans="1:14" ht="16.5" customHeight="1" x14ac:dyDescent="0.25">
      <c r="A6" s="1"/>
      <c r="B6" s="26"/>
      <c r="C6" s="14"/>
      <c r="D6" s="14"/>
      <c r="E6" s="14"/>
      <c r="F6" s="1"/>
      <c r="H6" s="1"/>
    </row>
    <row r="7" spans="1:14" ht="15.75" customHeight="1" x14ac:dyDescent="0.25">
      <c r="A7" s="1"/>
      <c r="B7" s="16"/>
      <c r="C7" s="14"/>
      <c r="D7" s="14"/>
      <c r="E7" s="14"/>
      <c r="F7" s="7"/>
      <c r="G7" s="1"/>
      <c r="H7" s="1"/>
    </row>
    <row r="8" spans="1:14" x14ac:dyDescent="0.25">
      <c r="A8" s="1"/>
      <c r="B8" s="13"/>
      <c r="C8" s="17"/>
      <c r="D8" s="17"/>
      <c r="E8" s="17"/>
      <c r="F8" s="18"/>
      <c r="G8" s="1"/>
      <c r="H8" s="1"/>
    </row>
    <row r="9" spans="1:14" x14ac:dyDescent="0.25">
      <c r="A9" s="1"/>
      <c r="B9" s="13"/>
      <c r="C9" s="17"/>
      <c r="D9" s="17"/>
      <c r="E9" s="17"/>
      <c r="F9" s="18"/>
      <c r="G9" s="1"/>
      <c r="H9" s="1"/>
      <c r="I9" s="1"/>
      <c r="J9" s="1"/>
    </row>
    <row r="10" spans="1:14" ht="15" customHeight="1" x14ac:dyDescent="0.25">
      <c r="A10" s="1"/>
      <c r="B10" s="16"/>
      <c r="C10" s="17"/>
      <c r="D10" s="17"/>
      <c r="E10" s="17"/>
      <c r="F10" s="18"/>
      <c r="G10" s="1"/>
      <c r="H10" s="1"/>
      <c r="I10" s="1"/>
      <c r="J10" s="1"/>
    </row>
    <row r="11" spans="1:14" ht="15.75" customHeight="1" x14ac:dyDescent="0.25">
      <c r="A11" s="1"/>
      <c r="B11" s="16"/>
      <c r="C11" s="17"/>
      <c r="D11" s="17"/>
      <c r="E11" s="17"/>
      <c r="F11" s="18"/>
      <c r="G11" s="1"/>
      <c r="H11" s="1"/>
      <c r="I11" s="1"/>
      <c r="J11" s="1"/>
      <c r="K11" s="8"/>
      <c r="L11" s="1"/>
      <c r="M11" s="1"/>
      <c r="N11" s="1"/>
    </row>
    <row r="12" spans="1:14" ht="48" customHeight="1" x14ac:dyDescent="0.25">
      <c r="A12" s="1"/>
      <c r="B12" s="16"/>
      <c r="C12" s="46" t="s">
        <v>95</v>
      </c>
      <c r="D12" s="19"/>
      <c r="E12" s="19"/>
      <c r="F12" s="18"/>
      <c r="G12" s="1"/>
      <c r="H12" s="1"/>
      <c r="I12" s="1"/>
      <c r="J12" s="1"/>
      <c r="K12" s="8"/>
      <c r="L12" s="1"/>
      <c r="M12" s="1"/>
      <c r="N12" s="1"/>
    </row>
    <row r="13" spans="1:14" ht="16.5" customHeight="1" x14ac:dyDescent="0.25">
      <c r="A13" s="1"/>
      <c r="B13" s="1"/>
      <c r="C13" s="46">
        <v>2018</v>
      </c>
      <c r="D13" s="17"/>
      <c r="E13" s="17"/>
      <c r="F13" s="18"/>
      <c r="G13" s="1"/>
      <c r="H13" s="1"/>
      <c r="I13" s="1"/>
      <c r="J13" s="1"/>
      <c r="K13" s="8"/>
      <c r="L13" s="1"/>
      <c r="M13" s="1"/>
      <c r="N13" s="1"/>
    </row>
    <row r="14" spans="1:14" ht="15.75" customHeight="1" x14ac:dyDescent="0.25">
      <c r="A14" s="1"/>
      <c r="B14" s="49" t="s">
        <v>80</v>
      </c>
      <c r="C14" s="17">
        <v>0.18442622950819673</v>
      </c>
      <c r="D14" s="20"/>
      <c r="E14" s="20"/>
      <c r="F14" s="18"/>
      <c r="G14" s="1"/>
      <c r="H14" s="1"/>
      <c r="I14" s="1"/>
      <c r="J14" s="1"/>
      <c r="K14" s="8"/>
      <c r="L14" s="1"/>
      <c r="M14" s="1"/>
      <c r="N14" s="1"/>
    </row>
    <row r="15" spans="1:14" x14ac:dyDescent="0.25">
      <c r="A15" s="1"/>
      <c r="B15" s="49" t="s">
        <v>81</v>
      </c>
      <c r="C15" s="17">
        <v>0.61475409836065575</v>
      </c>
      <c r="D15" s="20"/>
      <c r="E15" s="20"/>
      <c r="F15" s="18"/>
      <c r="G15" s="1"/>
      <c r="H15" s="1"/>
      <c r="I15" s="1"/>
      <c r="J15" s="1"/>
      <c r="K15" s="8"/>
      <c r="L15" s="1"/>
      <c r="M15" s="1"/>
      <c r="N15" s="1"/>
    </row>
    <row r="16" spans="1:14" ht="15.75" customHeight="1" x14ac:dyDescent="0.25">
      <c r="A16" s="1"/>
      <c r="B16" s="49" t="s">
        <v>82</v>
      </c>
      <c r="C16" s="17">
        <v>6.9672131147540978E-2</v>
      </c>
      <c r="D16" s="20"/>
      <c r="E16" s="20"/>
      <c r="F16" s="18"/>
      <c r="G16" s="1"/>
      <c r="H16" s="1"/>
      <c r="I16" s="1"/>
      <c r="J16" s="1"/>
      <c r="K16" s="8"/>
      <c r="L16" s="1"/>
      <c r="M16" s="1"/>
      <c r="N16" s="1"/>
    </row>
    <row r="17" spans="1:15" ht="15" customHeight="1" x14ac:dyDescent="0.25">
      <c r="A17" s="1"/>
      <c r="B17" s="49" t="s">
        <v>96</v>
      </c>
      <c r="C17" s="17">
        <v>0.13114754098360656</v>
      </c>
      <c r="D17" s="20"/>
      <c r="E17" s="20"/>
      <c r="F17" s="18"/>
      <c r="G17" s="1"/>
      <c r="H17" s="1"/>
      <c r="I17" s="1"/>
      <c r="J17" s="1"/>
      <c r="K17" s="8"/>
      <c r="L17" s="1"/>
      <c r="M17" s="1"/>
      <c r="N17" s="1"/>
    </row>
    <row r="18" spans="1:15" x14ac:dyDescent="0.25">
      <c r="A18" s="1"/>
      <c r="B18" s="22"/>
      <c r="C18" s="17"/>
      <c r="D18" s="20"/>
      <c r="E18" s="20"/>
      <c r="F18" s="18"/>
      <c r="G18" s="1"/>
      <c r="H18" s="1"/>
      <c r="I18" s="1"/>
      <c r="J18" s="1"/>
      <c r="K18" s="8"/>
      <c r="L18" s="1"/>
      <c r="M18" s="1"/>
      <c r="N18" s="1"/>
    </row>
    <row r="19" spans="1:15" ht="15" customHeight="1" x14ac:dyDescent="0.25">
      <c r="A19" s="1"/>
      <c r="B19" s="22"/>
      <c r="C19" s="17"/>
      <c r="D19" s="20"/>
      <c r="E19" s="20"/>
      <c r="F19" s="18"/>
      <c r="G19" s="1"/>
      <c r="H19" s="1"/>
      <c r="I19" s="1"/>
      <c r="J19" s="1"/>
      <c r="K19" s="8"/>
      <c r="L19" s="1"/>
      <c r="M19" s="1"/>
      <c r="N19" s="1"/>
    </row>
    <row r="20" spans="1:15" ht="15" customHeight="1" x14ac:dyDescent="0.25">
      <c r="A20" s="1"/>
      <c r="B20" s="22"/>
      <c r="C20" s="17"/>
      <c r="D20" s="17"/>
      <c r="E20" s="17"/>
      <c r="F20" s="18"/>
      <c r="G20" s="1"/>
      <c r="H20" s="1"/>
      <c r="I20" s="1"/>
      <c r="J20" s="1"/>
      <c r="K20" s="8"/>
      <c r="L20" s="1"/>
      <c r="M20" s="1"/>
      <c r="N20" s="1"/>
    </row>
    <row r="21" spans="1:15" x14ac:dyDescent="0.25">
      <c r="A21" s="1"/>
      <c r="B21" s="16"/>
      <c r="C21" s="20"/>
      <c r="D21" s="17"/>
      <c r="E21" s="17"/>
      <c r="F21" s="18"/>
      <c r="G21" s="1"/>
      <c r="H21" s="1"/>
      <c r="I21" s="1"/>
      <c r="J21" s="1"/>
      <c r="K21" s="8"/>
      <c r="L21" s="1"/>
      <c r="M21" s="1"/>
      <c r="N21" s="1"/>
    </row>
    <row r="22" spans="1:15" ht="15" customHeight="1" x14ac:dyDescent="0.25">
      <c r="A22" s="1"/>
      <c r="B22" s="16"/>
      <c r="C22" s="20"/>
      <c r="D22" s="17"/>
      <c r="E22" s="17"/>
      <c r="F22" s="18"/>
      <c r="G22" s="1"/>
      <c r="H22" s="1"/>
      <c r="I22" s="1"/>
      <c r="J22" s="1"/>
      <c r="K22" s="8"/>
      <c r="L22" s="1"/>
      <c r="M22" s="1"/>
      <c r="N22" s="1"/>
    </row>
    <row r="23" spans="1:15" ht="15" customHeight="1" x14ac:dyDescent="0.25">
      <c r="A23" s="1"/>
      <c r="B23" s="16"/>
      <c r="F23" s="18"/>
      <c r="G23" s="1"/>
      <c r="H23" s="1"/>
      <c r="I23" s="1"/>
      <c r="J23" s="1"/>
      <c r="K23" s="8"/>
      <c r="L23" s="1"/>
      <c r="M23" s="1"/>
      <c r="N23" s="1"/>
    </row>
    <row r="24" spans="1:15" x14ac:dyDescent="0.25">
      <c r="A24" s="1"/>
      <c r="B24" s="16"/>
      <c r="F24" s="18"/>
      <c r="G24" s="1"/>
      <c r="H24" s="1"/>
      <c r="I24" s="1"/>
      <c r="J24" s="1"/>
      <c r="K24" s="8"/>
      <c r="L24" s="1"/>
      <c r="M24" s="1"/>
      <c r="N24" s="1"/>
    </row>
    <row r="25" spans="1:15" ht="15" customHeight="1" x14ac:dyDescent="0.25">
      <c r="A25" s="1"/>
      <c r="B25" s="16"/>
      <c r="F25" s="18"/>
      <c r="G25" s="1"/>
      <c r="H25" s="1"/>
      <c r="I25" s="1"/>
      <c r="J25" s="1"/>
      <c r="K25" s="8"/>
      <c r="L25" s="1"/>
      <c r="M25" s="1"/>
      <c r="N25" s="1"/>
    </row>
    <row r="26" spans="1:15" x14ac:dyDescent="0.25">
      <c r="A26" s="1"/>
      <c r="D26" s="17"/>
      <c r="E26" s="17"/>
      <c r="F26" s="18"/>
      <c r="G26" s="1"/>
      <c r="H26" s="1"/>
      <c r="I26" s="1"/>
      <c r="J26" s="1"/>
      <c r="K26" s="8"/>
      <c r="L26" s="1"/>
      <c r="M26" s="1"/>
      <c r="N26" s="1"/>
    </row>
    <row r="27" spans="1:15" x14ac:dyDescent="0.25">
      <c r="A27" s="1"/>
    </row>
    <row r="28" spans="1:15" x14ac:dyDescent="0.25">
      <c r="A28" s="1"/>
    </row>
    <row r="29" spans="1:15" ht="63.75" customHeight="1" x14ac:dyDescent="0.25">
      <c r="A29" s="1"/>
      <c r="C29" s="46" t="s">
        <v>97</v>
      </c>
    </row>
    <row r="30" spans="1:15" ht="16.5" customHeight="1" x14ac:dyDescent="0.25">
      <c r="A30" s="1"/>
      <c r="C30" s="46">
        <v>2018</v>
      </c>
    </row>
    <row r="31" spans="1:15" x14ac:dyDescent="0.25">
      <c r="A31" s="1"/>
      <c r="B31" s="49" t="s">
        <v>80</v>
      </c>
      <c r="C31" s="61">
        <v>0.65145228215767637</v>
      </c>
      <c r="O31" s="77"/>
    </row>
    <row r="32" spans="1:15" ht="15.75" customHeight="1" x14ac:dyDescent="0.25">
      <c r="A32" s="1"/>
      <c r="B32" s="49" t="s">
        <v>81</v>
      </c>
      <c r="C32" s="61">
        <v>0.19917012448132779</v>
      </c>
    </row>
    <row r="33" spans="1:27" x14ac:dyDescent="0.25">
      <c r="A33" s="1"/>
      <c r="B33" s="49" t="s">
        <v>82</v>
      </c>
      <c r="C33" s="61">
        <v>4.9792531120331947E-2</v>
      </c>
      <c r="AA33" s="77"/>
    </row>
    <row r="34" spans="1:27" x14ac:dyDescent="0.25">
      <c r="A34" s="1"/>
      <c r="B34" s="49" t="s">
        <v>96</v>
      </c>
      <c r="C34" s="61">
        <v>9.9585062240663894E-2</v>
      </c>
      <c r="AA34" s="77"/>
    </row>
    <row r="35" spans="1:27" ht="15" customHeight="1" x14ac:dyDescent="0.25">
      <c r="A35" s="1"/>
      <c r="AA35" s="77"/>
    </row>
    <row r="36" spans="1:27" x14ac:dyDescent="0.25">
      <c r="A36" s="1"/>
      <c r="O36" s="77"/>
      <c r="AA36" s="77"/>
    </row>
    <row r="37" spans="1:27" x14ac:dyDescent="0.25">
      <c r="A37" s="1"/>
      <c r="O37" s="77"/>
      <c r="AA37" s="77"/>
    </row>
    <row r="38" spans="1:27" ht="15.75" customHeight="1" x14ac:dyDescent="0.25">
      <c r="A38" s="1"/>
      <c r="O38" s="77"/>
      <c r="AA38" s="77"/>
    </row>
    <row r="39" spans="1:27" ht="15.75" customHeight="1" x14ac:dyDescent="0.25">
      <c r="A39" s="1"/>
      <c r="O39" s="77"/>
      <c r="AA39" s="77"/>
    </row>
    <row r="40" spans="1:27" ht="15.75" customHeight="1" x14ac:dyDescent="0.25">
      <c r="C40" s="96" t="s">
        <v>99</v>
      </c>
      <c r="D40" s="96"/>
      <c r="E40" s="96"/>
      <c r="F40" s="96"/>
      <c r="AA40" s="77"/>
    </row>
    <row r="41" spans="1:27" ht="32.25" customHeight="1" x14ac:dyDescent="0.25">
      <c r="C41" s="79" t="s">
        <v>80</v>
      </c>
      <c r="D41" s="79" t="s">
        <v>81</v>
      </c>
      <c r="E41" s="79" t="s">
        <v>86</v>
      </c>
      <c r="F41" s="50" t="s">
        <v>96</v>
      </c>
      <c r="AA41" s="77"/>
    </row>
    <row r="42" spans="1:27" ht="15.75" customHeight="1" x14ac:dyDescent="0.25">
      <c r="A42" s="95" t="s">
        <v>98</v>
      </c>
      <c r="B42" s="49" t="s">
        <v>80</v>
      </c>
      <c r="C42" s="61"/>
      <c r="D42" s="61">
        <v>0.47916666666666674</v>
      </c>
      <c r="E42" s="61">
        <v>0.25</v>
      </c>
      <c r="F42" s="61">
        <v>0.79166666666666652</v>
      </c>
      <c r="AA42" s="77"/>
    </row>
    <row r="43" spans="1:27" ht="15.75" customHeight="1" x14ac:dyDescent="0.25">
      <c r="A43" s="95"/>
      <c r="B43" s="49" t="s">
        <v>81</v>
      </c>
      <c r="C43" s="61">
        <v>0.87261146496815289</v>
      </c>
      <c r="D43" s="61"/>
      <c r="E43" s="61">
        <v>0.58333333333333337</v>
      </c>
      <c r="F43" s="61">
        <v>0.125</v>
      </c>
      <c r="AA43" s="77"/>
    </row>
    <row r="44" spans="1:27" ht="15.75" customHeight="1" x14ac:dyDescent="0.25">
      <c r="A44" s="95"/>
      <c r="B44" s="49" t="s">
        <v>86</v>
      </c>
      <c r="C44" s="61">
        <v>6.0000000000000001E-3</v>
      </c>
      <c r="D44" s="61">
        <v>0.29166666666666669</v>
      </c>
      <c r="E44" s="61"/>
      <c r="F44" s="61">
        <v>8.3333333333333315E-2</v>
      </c>
      <c r="AA44" s="77"/>
    </row>
    <row r="45" spans="1:27" ht="15.75" customHeight="1" x14ac:dyDescent="0.25">
      <c r="A45" s="95"/>
      <c r="B45" s="49" t="s">
        <v>96</v>
      </c>
      <c r="C45" s="61">
        <v>0.12101910828025478</v>
      </c>
      <c r="D45" s="61">
        <v>0.22916666666666663</v>
      </c>
      <c r="E45" s="61">
        <v>0.16666666666666663</v>
      </c>
      <c r="F45" s="61"/>
      <c r="AA45" s="77"/>
    </row>
    <row r="46" spans="1:27" ht="15.75" customHeight="1" x14ac:dyDescent="0.25">
      <c r="A46" s="77"/>
      <c r="AA46" s="77"/>
    </row>
    <row r="47" spans="1:27" ht="15.75" customHeight="1" x14ac:dyDescent="0.25">
      <c r="A47" s="1"/>
      <c r="O47" s="77"/>
      <c r="AA47" s="77"/>
    </row>
    <row r="48" spans="1:27" ht="15.75" customHeight="1" x14ac:dyDescent="0.25">
      <c r="A48" s="1"/>
      <c r="O48" s="77"/>
      <c r="AA48" s="77"/>
    </row>
    <row r="49" spans="1:27" ht="15.75" customHeight="1" x14ac:dyDescent="0.25">
      <c r="A49" s="1"/>
      <c r="O49" s="77"/>
      <c r="AA49" s="77"/>
    </row>
    <row r="50" spans="1:27" ht="15.75" customHeight="1" x14ac:dyDescent="0.25">
      <c r="A50" s="1"/>
      <c r="O50" s="77"/>
      <c r="AA50" s="77"/>
    </row>
    <row r="51" spans="1:27" ht="15.75" customHeight="1" x14ac:dyDescent="0.25">
      <c r="A51" s="1"/>
      <c r="O51" s="77"/>
      <c r="AA51" s="77"/>
    </row>
    <row r="52" spans="1:27" ht="15.75" customHeight="1" x14ac:dyDescent="0.25">
      <c r="A52" s="1"/>
      <c r="O52" s="77"/>
      <c r="AA52" s="77"/>
    </row>
    <row r="53" spans="1:27" ht="15.75" customHeight="1" x14ac:dyDescent="0.25">
      <c r="A53" s="1"/>
      <c r="O53" s="77"/>
      <c r="AA53" s="77"/>
    </row>
    <row r="54" spans="1:27" ht="15.75" customHeight="1" x14ac:dyDescent="0.25">
      <c r="A54" s="1"/>
      <c r="O54" s="77"/>
      <c r="AA54" s="77"/>
    </row>
    <row r="55" spans="1:27" ht="15.75" customHeight="1" x14ac:dyDescent="0.25">
      <c r="A55" s="1"/>
      <c r="O55" s="77"/>
      <c r="AA55" s="77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1"/>
      <c r="M56" s="1"/>
      <c r="N56" s="1"/>
      <c r="Z56" s="77"/>
    </row>
    <row r="57" spans="1:27" x14ac:dyDescent="0.25">
      <c r="B57" s="57"/>
      <c r="C57" s="86" t="s">
        <v>100</v>
      </c>
      <c r="D57" s="86"/>
      <c r="E57" s="86"/>
      <c r="F57" s="86"/>
    </row>
    <row r="58" spans="1:27" x14ac:dyDescent="0.25">
      <c r="B58" s="57"/>
      <c r="C58" s="94" t="s">
        <v>76</v>
      </c>
      <c r="D58" s="94"/>
      <c r="E58" s="94"/>
      <c r="F58" s="94"/>
    </row>
    <row r="59" spans="1:27" x14ac:dyDescent="0.25">
      <c r="B59" s="57"/>
      <c r="C59" s="22"/>
      <c r="D59" s="52"/>
      <c r="E59" s="52"/>
      <c r="F59" s="52"/>
    </row>
    <row r="60" spans="1:27" x14ac:dyDescent="0.25">
      <c r="B60" s="57"/>
      <c r="C60" s="45" t="s">
        <v>49</v>
      </c>
      <c r="D60" s="45" t="s">
        <v>0</v>
      </c>
      <c r="E60" s="45" t="s">
        <v>50</v>
      </c>
      <c r="F60" s="52"/>
    </row>
    <row r="61" spans="1:27" x14ac:dyDescent="0.25">
      <c r="B61" s="49" t="s">
        <v>96</v>
      </c>
      <c r="C61" s="82">
        <v>0.66666666666666652</v>
      </c>
      <c r="D61" s="82">
        <v>0.16666666666666663</v>
      </c>
      <c r="E61" s="82">
        <v>0.16666666666666663</v>
      </c>
      <c r="F61" s="52"/>
    </row>
    <row r="62" spans="1:27" x14ac:dyDescent="0.25">
      <c r="B62" s="49" t="s">
        <v>86</v>
      </c>
      <c r="C62" s="82">
        <v>0.6</v>
      </c>
      <c r="D62" s="82">
        <v>0.4</v>
      </c>
      <c r="E62" s="82"/>
      <c r="F62" s="52"/>
    </row>
    <row r="63" spans="1:27" x14ac:dyDescent="0.25">
      <c r="B63" s="49" t="s">
        <v>81</v>
      </c>
      <c r="C63" s="82">
        <v>0.65822784810126578</v>
      </c>
      <c r="D63" s="82">
        <v>0.27848101265822783</v>
      </c>
      <c r="E63" s="82">
        <v>6.3291139240506333E-2</v>
      </c>
      <c r="F63" s="52"/>
    </row>
    <row r="64" spans="1:27" x14ac:dyDescent="0.25">
      <c r="B64" s="49" t="s">
        <v>80</v>
      </c>
      <c r="C64" s="82">
        <v>0.5641025641025641</v>
      </c>
      <c r="D64" s="82">
        <v>0.36752136752136755</v>
      </c>
      <c r="E64" s="82">
        <v>6.8376068376068383E-2</v>
      </c>
      <c r="F64" s="52"/>
    </row>
    <row r="65" spans="2:15" x14ac:dyDescent="0.25">
      <c r="F65" s="52"/>
    </row>
    <row r="66" spans="2:15" x14ac:dyDescent="0.25">
      <c r="B66" t="s">
        <v>79</v>
      </c>
      <c r="C66" s="6">
        <f>58.1932773109244/100</f>
        <v>0.58193277310924396</v>
      </c>
      <c r="D66" s="6">
        <f>36.344537815126/100</f>
        <v>0.36344537815126005</v>
      </c>
      <c r="E66" s="6">
        <f>5.46218487394958/100</f>
        <v>5.4621848739495799E-2</v>
      </c>
      <c r="F66" s="52"/>
    </row>
    <row r="67" spans="2:15" x14ac:dyDescent="0.25">
      <c r="F67" s="52"/>
    </row>
    <row r="68" spans="2:15" x14ac:dyDescent="0.25">
      <c r="B68" s="57"/>
      <c r="C68" s="22"/>
      <c r="D68" s="52"/>
      <c r="E68" s="52"/>
      <c r="F68" s="52"/>
    </row>
    <row r="69" spans="2:15" x14ac:dyDescent="0.25">
      <c r="B69" s="57"/>
      <c r="C69" s="22"/>
      <c r="D69" s="52"/>
      <c r="E69" s="52"/>
      <c r="F69" s="52"/>
    </row>
    <row r="70" spans="2:15" x14ac:dyDescent="0.25">
      <c r="B70" s="57"/>
      <c r="C70" s="22"/>
      <c r="D70" s="52"/>
      <c r="E70" s="52"/>
      <c r="F70" s="52"/>
    </row>
    <row r="71" spans="2:15" x14ac:dyDescent="0.25">
      <c r="B71" s="1"/>
      <c r="C71" s="86" t="s">
        <v>100</v>
      </c>
      <c r="D71" s="86"/>
      <c r="E71" s="86"/>
      <c r="F71" s="86"/>
      <c r="G71" s="1"/>
      <c r="H71" s="1"/>
      <c r="I71" s="1"/>
      <c r="J71" s="1"/>
      <c r="K71" s="8"/>
      <c r="L71" s="1"/>
      <c r="M71" s="1"/>
      <c r="N71" s="1"/>
      <c r="O71" s="1"/>
    </row>
    <row r="72" spans="2:15" x14ac:dyDescent="0.25">
      <c r="B72" s="1"/>
      <c r="C72" s="94" t="s">
        <v>77</v>
      </c>
      <c r="D72" s="94"/>
      <c r="E72" s="94"/>
      <c r="F72" s="94"/>
      <c r="G72" s="1"/>
      <c r="H72" s="1"/>
      <c r="I72" s="1"/>
      <c r="J72" s="1"/>
      <c r="K72" s="1"/>
      <c r="L72" s="1"/>
      <c r="M72" s="1"/>
      <c r="N72" s="1"/>
      <c r="O72" s="1"/>
    </row>
    <row r="74" spans="2:15" x14ac:dyDescent="0.25">
      <c r="D74" s="45" t="s">
        <v>49</v>
      </c>
      <c r="E74" s="45" t="s">
        <v>0</v>
      </c>
      <c r="F74" s="45" t="s">
        <v>50</v>
      </c>
    </row>
    <row r="75" spans="2:15" x14ac:dyDescent="0.25">
      <c r="B75" s="93" t="s">
        <v>96</v>
      </c>
      <c r="C75" s="49" t="s">
        <v>86</v>
      </c>
      <c r="D75" s="82">
        <v>0.5</v>
      </c>
      <c r="E75" s="82">
        <v>0.5</v>
      </c>
      <c r="F75" s="82"/>
    </row>
    <row r="76" spans="2:15" ht="24" x14ac:dyDescent="0.25">
      <c r="B76" s="93"/>
      <c r="C76" s="49" t="s">
        <v>81</v>
      </c>
      <c r="D76" s="82">
        <v>0.81818181818181823</v>
      </c>
      <c r="E76" s="82">
        <v>0.18181818181818182</v>
      </c>
      <c r="F76" s="82"/>
    </row>
    <row r="77" spans="2:15" ht="24" x14ac:dyDescent="0.25">
      <c r="B77" s="93"/>
      <c r="C77" s="49" t="s">
        <v>80</v>
      </c>
      <c r="D77" s="82">
        <v>0.63157894736842102</v>
      </c>
      <c r="E77" s="82">
        <v>0.31578947368421051</v>
      </c>
      <c r="F77" s="82">
        <v>5.2631578947368418E-2</v>
      </c>
    </row>
    <row r="78" spans="2:15" x14ac:dyDescent="0.25">
      <c r="B78" s="93" t="s">
        <v>86</v>
      </c>
      <c r="C78" s="49" t="s">
        <v>96</v>
      </c>
      <c r="D78" s="83">
        <v>1</v>
      </c>
      <c r="E78" s="52"/>
      <c r="F78" s="78"/>
    </row>
    <row r="79" spans="2:15" ht="24" x14ac:dyDescent="0.25">
      <c r="B79" s="93"/>
      <c r="C79" s="49" t="s">
        <v>81</v>
      </c>
      <c r="D79" s="83">
        <v>1</v>
      </c>
      <c r="E79" s="52"/>
      <c r="F79" s="52"/>
    </row>
    <row r="80" spans="2:15" ht="24" x14ac:dyDescent="0.25">
      <c r="B80" s="93"/>
      <c r="C80" s="49" t="s">
        <v>80</v>
      </c>
      <c r="D80" s="83">
        <v>1</v>
      </c>
      <c r="E80" s="78"/>
      <c r="F80" s="78"/>
    </row>
    <row r="81" spans="2:6" x14ac:dyDescent="0.25">
      <c r="B81" s="93" t="s">
        <v>81</v>
      </c>
      <c r="C81" s="49" t="s">
        <v>96</v>
      </c>
      <c r="D81" s="82">
        <v>0.33333333333333326</v>
      </c>
      <c r="E81" s="82">
        <v>0.66666666666666652</v>
      </c>
      <c r="F81" s="82"/>
    </row>
    <row r="82" spans="2:6" x14ac:dyDescent="0.25">
      <c r="B82" s="93"/>
      <c r="C82" s="49" t="s">
        <v>86</v>
      </c>
      <c r="D82" s="82">
        <v>0.42857142857142855</v>
      </c>
      <c r="E82" s="82">
        <v>0.5714285714285714</v>
      </c>
      <c r="F82" s="82"/>
    </row>
    <row r="83" spans="2:6" ht="24" x14ac:dyDescent="0.25">
      <c r="B83" s="93"/>
      <c r="C83" s="49" t="s">
        <v>80</v>
      </c>
      <c r="D83" s="82">
        <v>0.53956834532374098</v>
      </c>
      <c r="E83" s="82">
        <v>0.39568345323741005</v>
      </c>
      <c r="F83" s="82">
        <v>6.4748201438848921E-2</v>
      </c>
    </row>
    <row r="84" spans="2:6" x14ac:dyDescent="0.25">
      <c r="B84" s="93" t="s">
        <v>80</v>
      </c>
      <c r="C84" s="49" t="s">
        <v>96</v>
      </c>
      <c r="D84" s="82">
        <v>0.68421052631578949</v>
      </c>
      <c r="E84" s="82">
        <v>0.31578947368421051</v>
      </c>
      <c r="F84" s="84"/>
    </row>
    <row r="85" spans="2:6" x14ac:dyDescent="0.25">
      <c r="B85" s="93"/>
      <c r="C85" s="49" t="s">
        <v>86</v>
      </c>
      <c r="D85" s="82">
        <v>0.33333333333333326</v>
      </c>
      <c r="E85" s="82">
        <v>0.66666666666666652</v>
      </c>
      <c r="F85" s="84"/>
    </row>
    <row r="86" spans="2:6" ht="24" x14ac:dyDescent="0.25">
      <c r="B86" s="93"/>
      <c r="C86" s="49" t="s">
        <v>81</v>
      </c>
      <c r="D86" s="82">
        <v>0.56521739130434778</v>
      </c>
      <c r="E86" s="82">
        <v>0.43478260869565216</v>
      </c>
      <c r="F86" s="84"/>
    </row>
    <row r="90" spans="2:6" x14ac:dyDescent="0.25">
      <c r="B90" s="57"/>
      <c r="C90" s="86" t="s">
        <v>101</v>
      </c>
      <c r="D90" s="86"/>
      <c r="E90" s="86"/>
      <c r="F90" s="86"/>
    </row>
    <row r="91" spans="2:6" x14ac:dyDescent="0.25">
      <c r="B91" s="57"/>
      <c r="C91" s="94" t="s">
        <v>76</v>
      </c>
      <c r="D91" s="94"/>
      <c r="E91" s="94"/>
      <c r="F91" s="94"/>
    </row>
    <row r="92" spans="2:6" x14ac:dyDescent="0.25">
      <c r="B92" s="57"/>
      <c r="C92" s="22"/>
      <c r="D92" s="52"/>
      <c r="E92" s="52"/>
      <c r="F92" s="52"/>
    </row>
    <row r="93" spans="2:6" x14ac:dyDescent="0.25">
      <c r="B93" s="57"/>
      <c r="C93" s="45" t="s">
        <v>49</v>
      </c>
      <c r="D93" s="45" t="s">
        <v>0</v>
      </c>
      <c r="E93" s="45" t="s">
        <v>50</v>
      </c>
      <c r="F93" s="52"/>
    </row>
    <row r="94" spans="2:6" x14ac:dyDescent="0.25">
      <c r="B94" s="49" t="s">
        <v>96</v>
      </c>
      <c r="C94" s="82"/>
      <c r="D94" s="82">
        <v>0.8</v>
      </c>
      <c r="E94" s="82">
        <v>0.2</v>
      </c>
      <c r="F94" s="52"/>
    </row>
    <row r="95" spans="2:6" x14ac:dyDescent="0.25">
      <c r="B95" s="49" t="s">
        <v>86</v>
      </c>
      <c r="C95" s="82">
        <v>0.4</v>
      </c>
      <c r="D95" s="82">
        <v>0.5</v>
      </c>
      <c r="E95" s="82">
        <v>0.1</v>
      </c>
      <c r="F95" s="52"/>
    </row>
    <row r="96" spans="2:6" x14ac:dyDescent="0.25">
      <c r="B96" s="49" t="s">
        <v>81</v>
      </c>
      <c r="C96" s="82">
        <v>0.51249999999999996</v>
      </c>
      <c r="D96" s="82">
        <v>0.36249999999999999</v>
      </c>
      <c r="E96" s="82">
        <v>0.125</v>
      </c>
      <c r="F96" s="52"/>
    </row>
    <row r="97" spans="2:15" x14ac:dyDescent="0.25">
      <c r="B97" s="49" t="s">
        <v>80</v>
      </c>
      <c r="C97" s="82">
        <v>6.8965517241379309E-2</v>
      </c>
      <c r="D97" s="82">
        <v>0.43965517241379309</v>
      </c>
      <c r="E97" s="82">
        <v>0.49137931034482757</v>
      </c>
      <c r="F97" s="52"/>
    </row>
    <row r="98" spans="2:15" x14ac:dyDescent="0.25">
      <c r="F98" s="52"/>
    </row>
    <row r="99" spans="2:15" x14ac:dyDescent="0.25">
      <c r="B99" t="s">
        <v>79</v>
      </c>
      <c r="C99" s="6">
        <f>26.6240681576145/100</f>
        <v>0.266240681576145</v>
      </c>
      <c r="D99" s="6">
        <f>41.7465388711395/100</f>
        <v>0.41746538871139499</v>
      </c>
      <c r="E99" s="6">
        <f>41.7465388711395/100</f>
        <v>0.41746538871139499</v>
      </c>
      <c r="F99" s="52"/>
    </row>
    <row r="100" spans="2:15" x14ac:dyDescent="0.25">
      <c r="B100" s="57"/>
      <c r="C100" s="22"/>
      <c r="D100" s="52"/>
      <c r="E100" s="52"/>
      <c r="F100" s="52"/>
    </row>
    <row r="101" spans="2:15" x14ac:dyDescent="0.25">
      <c r="B101" s="57"/>
      <c r="C101" s="22"/>
      <c r="D101" s="52"/>
      <c r="E101" s="52"/>
      <c r="F101" s="52"/>
    </row>
    <row r="102" spans="2:15" x14ac:dyDescent="0.25">
      <c r="B102" s="57"/>
      <c r="C102" s="22"/>
      <c r="D102" s="52"/>
      <c r="E102" s="52"/>
      <c r="F102" s="52"/>
    </row>
    <row r="103" spans="2:15" x14ac:dyDescent="0.25">
      <c r="B103" s="57"/>
      <c r="C103" s="22"/>
      <c r="D103" s="52"/>
      <c r="E103" s="52"/>
      <c r="F103" s="52"/>
    </row>
    <row r="104" spans="2:15" x14ac:dyDescent="0.25">
      <c r="B104" s="1"/>
      <c r="C104" s="86" t="s">
        <v>101</v>
      </c>
      <c r="D104" s="86"/>
      <c r="E104" s="86"/>
      <c r="F104" s="86"/>
      <c r="G104" s="1"/>
      <c r="H104" s="1"/>
      <c r="I104" s="1"/>
      <c r="J104" s="1"/>
      <c r="K104" s="8"/>
      <c r="L104" s="1"/>
      <c r="M104" s="1"/>
      <c r="N104" s="1"/>
      <c r="O104" s="1"/>
    </row>
    <row r="105" spans="2:15" x14ac:dyDescent="0.25">
      <c r="B105" s="1"/>
      <c r="C105" s="94" t="s">
        <v>77</v>
      </c>
      <c r="D105" s="94"/>
      <c r="E105" s="94"/>
      <c r="F105" s="94"/>
      <c r="G105" s="1"/>
      <c r="H105" s="1"/>
      <c r="I105" s="1"/>
      <c r="J105" s="1"/>
      <c r="K105" s="1"/>
      <c r="L105" s="1"/>
      <c r="M105" s="1"/>
      <c r="N105" s="1"/>
      <c r="O105" s="1"/>
    </row>
    <row r="107" spans="2:15" x14ac:dyDescent="0.25">
      <c r="D107" s="45" t="s">
        <v>49</v>
      </c>
      <c r="E107" s="45" t="s">
        <v>0</v>
      </c>
      <c r="F107" s="45" t="s">
        <v>50</v>
      </c>
    </row>
    <row r="108" spans="2:15" x14ac:dyDescent="0.25">
      <c r="B108" s="93" t="s">
        <v>96</v>
      </c>
      <c r="C108" s="49" t="s">
        <v>86</v>
      </c>
      <c r="D108" s="82">
        <v>0.5</v>
      </c>
      <c r="E108" s="82">
        <v>0.5</v>
      </c>
      <c r="F108" s="78"/>
    </row>
    <row r="109" spans="2:15" ht="24" x14ac:dyDescent="0.25">
      <c r="B109" s="93"/>
      <c r="C109" s="49" t="s">
        <v>81</v>
      </c>
      <c r="D109" s="82">
        <v>0.72727272727272729</v>
      </c>
      <c r="E109" s="82">
        <v>0.27272727272727271</v>
      </c>
      <c r="F109" s="82"/>
    </row>
    <row r="110" spans="2:15" ht="24" x14ac:dyDescent="0.25">
      <c r="B110" s="93"/>
      <c r="C110" s="49" t="s">
        <v>80</v>
      </c>
      <c r="D110" s="82">
        <v>0.26315789473684209</v>
      </c>
      <c r="E110" s="82">
        <v>0.26315789473684209</v>
      </c>
      <c r="F110" s="82">
        <v>0.47368421052631576</v>
      </c>
    </row>
    <row r="111" spans="2:15" x14ac:dyDescent="0.25">
      <c r="B111" s="93" t="s">
        <v>86</v>
      </c>
      <c r="C111" s="49" t="s">
        <v>96</v>
      </c>
      <c r="D111" s="82">
        <v>1</v>
      </c>
      <c r="E111" s="61"/>
      <c r="F111" s="61"/>
    </row>
    <row r="112" spans="2:15" ht="24" x14ac:dyDescent="0.25">
      <c r="B112" s="93"/>
      <c r="C112" s="49" t="s">
        <v>81</v>
      </c>
      <c r="D112" s="82">
        <v>0.9285714285714286</v>
      </c>
      <c r="E112" s="82">
        <v>7.1428571428571425E-2</v>
      </c>
      <c r="F112" s="78"/>
    </row>
    <row r="113" spans="2:6" ht="24" x14ac:dyDescent="0.25">
      <c r="B113" s="93"/>
      <c r="C113" s="49" t="s">
        <v>80</v>
      </c>
      <c r="D113" s="61"/>
      <c r="E113" s="61"/>
      <c r="F113" s="82">
        <v>1</v>
      </c>
    </row>
    <row r="114" spans="2:6" x14ac:dyDescent="0.25">
      <c r="B114" s="93" t="s">
        <v>81</v>
      </c>
      <c r="C114" s="49" t="s">
        <v>96</v>
      </c>
      <c r="D114" s="52"/>
      <c r="E114" s="82">
        <v>0.33333333333333326</v>
      </c>
      <c r="F114" s="82">
        <v>0.66666666666666652</v>
      </c>
    </row>
    <row r="115" spans="2:6" x14ac:dyDescent="0.25">
      <c r="B115" s="93"/>
      <c r="C115" s="49" t="s">
        <v>86</v>
      </c>
      <c r="D115" s="82">
        <v>0.8571428571428571</v>
      </c>
      <c r="E115" s="82"/>
      <c r="F115" s="82">
        <v>0.14285714285714285</v>
      </c>
    </row>
    <row r="116" spans="2:6" ht="24" x14ac:dyDescent="0.25">
      <c r="B116" s="93"/>
      <c r="C116" s="49" t="s">
        <v>80</v>
      </c>
      <c r="D116" s="82">
        <v>0.19708029197080293</v>
      </c>
      <c r="E116" s="82">
        <v>0.47445255474452552</v>
      </c>
      <c r="F116" s="82">
        <v>0.32846715328467158</v>
      </c>
    </row>
    <row r="117" spans="2:6" ht="15.75" customHeight="1" x14ac:dyDescent="0.25">
      <c r="B117" s="93" t="s">
        <v>80</v>
      </c>
      <c r="C117" s="49" t="s">
        <v>96</v>
      </c>
      <c r="D117" s="82">
        <v>0.10526315789473684</v>
      </c>
      <c r="E117" s="82">
        <v>0.36842105263157893</v>
      </c>
      <c r="F117" s="82">
        <v>0.52631578947368418</v>
      </c>
    </row>
    <row r="118" spans="2:6" ht="15.75" customHeight="1" x14ac:dyDescent="0.25">
      <c r="B118" s="93"/>
      <c r="C118" s="49" t="s">
        <v>86</v>
      </c>
      <c r="D118" s="82">
        <v>0.66666666666666652</v>
      </c>
      <c r="E118" s="82">
        <v>0.33333333333333326</v>
      </c>
      <c r="F118" s="78"/>
    </row>
    <row r="119" spans="2:6" ht="24" x14ac:dyDescent="0.25">
      <c r="B119" s="93"/>
      <c r="C119" s="49" t="s">
        <v>81</v>
      </c>
      <c r="D119" s="82">
        <v>0.39130434782608697</v>
      </c>
      <c r="E119" s="82">
        <v>0.34782608695652173</v>
      </c>
      <c r="F119" s="82">
        <v>0.2608695652173913</v>
      </c>
    </row>
  </sheetData>
  <mergeCells count="19">
    <mergeCell ref="B117:B119"/>
    <mergeCell ref="B75:B77"/>
    <mergeCell ref="B78:B80"/>
    <mergeCell ref="B81:B83"/>
    <mergeCell ref="B84:B86"/>
    <mergeCell ref="C1:F1"/>
    <mergeCell ref="C57:F57"/>
    <mergeCell ref="C58:F58"/>
    <mergeCell ref="C40:F40"/>
    <mergeCell ref="B114:B116"/>
    <mergeCell ref="C105:F105"/>
    <mergeCell ref="B108:B110"/>
    <mergeCell ref="B111:B113"/>
    <mergeCell ref="A42:A45"/>
    <mergeCell ref="C71:F71"/>
    <mergeCell ref="C90:F90"/>
    <mergeCell ref="C91:F91"/>
    <mergeCell ref="C104:F104"/>
    <mergeCell ref="C72:F7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8E53-C96B-4B91-9A77-51B7D0FADFB8}">
  <dimension ref="B1:G51"/>
  <sheetViews>
    <sheetView workbookViewId="0"/>
  </sheetViews>
  <sheetFormatPr baseColWidth="10" defaultRowHeight="14.25" x14ac:dyDescent="0.2"/>
  <cols>
    <col min="1" max="1" width="32.140625" style="1" customWidth="1"/>
    <col min="2" max="2" width="35.5703125" style="1" customWidth="1"/>
    <col min="3" max="7" width="22.7109375" style="1" customWidth="1"/>
    <col min="8" max="16384" width="11.42578125" style="1"/>
  </cols>
  <sheetData>
    <row r="1" spans="2:7" ht="28.5" customHeight="1" x14ac:dyDescent="0.4">
      <c r="C1" s="89">
        <v>2018</v>
      </c>
      <c r="D1" s="89"/>
      <c r="E1" s="89"/>
      <c r="F1" s="89"/>
    </row>
    <row r="2" spans="2:7" ht="15" customHeight="1" x14ac:dyDescent="0.2"/>
    <row r="3" spans="2:7" ht="18" customHeight="1" x14ac:dyDescent="0.25">
      <c r="B3" s="2"/>
      <c r="C3" s="80" t="s">
        <v>12</v>
      </c>
      <c r="D3" s="80" t="s">
        <v>13</v>
      </c>
      <c r="E3" s="80" t="s">
        <v>17</v>
      </c>
      <c r="F3" s="4" t="s">
        <v>14</v>
      </c>
      <c r="G3" s="4" t="s">
        <v>24</v>
      </c>
    </row>
    <row r="4" spans="2:7" ht="15" customHeight="1" x14ac:dyDescent="0.2">
      <c r="B4" s="5" t="s">
        <v>1</v>
      </c>
      <c r="C4" s="6">
        <v>0.39</v>
      </c>
      <c r="D4" s="6">
        <v>0.2</v>
      </c>
      <c r="E4" s="6">
        <v>0.24399999999999999</v>
      </c>
      <c r="F4" s="6">
        <v>0.16700000000000001</v>
      </c>
      <c r="G4" s="25">
        <v>816</v>
      </c>
    </row>
    <row r="5" spans="2:7" ht="15" customHeight="1" x14ac:dyDescent="0.2">
      <c r="B5" s="5"/>
      <c r="C5" s="9"/>
      <c r="D5" s="9"/>
      <c r="E5" s="9"/>
      <c r="F5" s="10"/>
    </row>
    <row r="6" spans="2:7" ht="15" customHeight="1" x14ac:dyDescent="0.2">
      <c r="B6" s="11" t="s">
        <v>108</v>
      </c>
      <c r="C6" s="12"/>
      <c r="D6" s="12"/>
      <c r="E6" s="12"/>
      <c r="F6" s="12"/>
    </row>
    <row r="7" spans="2:7" ht="14.25" customHeight="1" x14ac:dyDescent="0.2">
      <c r="B7" s="23" t="s">
        <v>19</v>
      </c>
      <c r="C7" s="98">
        <v>0.5494505494505495</v>
      </c>
      <c r="D7" s="98">
        <v>0.10989010989010989</v>
      </c>
      <c r="E7" s="98">
        <v>0.21978021978021978</v>
      </c>
      <c r="F7" s="98">
        <v>0.12087912087912088</v>
      </c>
      <c r="G7" s="99">
        <v>91</v>
      </c>
    </row>
    <row r="8" spans="2:7" ht="15.75" customHeight="1" x14ac:dyDescent="0.2">
      <c r="B8" s="23" t="s">
        <v>20</v>
      </c>
      <c r="C8" s="98">
        <v>0.34403669724770647</v>
      </c>
      <c r="D8" s="98">
        <v>0.30275229357798167</v>
      </c>
      <c r="E8" s="98">
        <v>0.18807339449541285</v>
      </c>
      <c r="F8" s="98">
        <v>0.16513761467889909</v>
      </c>
      <c r="G8" s="99">
        <v>218</v>
      </c>
    </row>
    <row r="9" spans="2:7" ht="15" customHeight="1" x14ac:dyDescent="0.2">
      <c r="B9" s="23" t="s">
        <v>21</v>
      </c>
      <c r="C9" s="98">
        <v>0.38073394495412843</v>
      </c>
      <c r="D9" s="98">
        <v>0.22018348623853215</v>
      </c>
      <c r="E9" s="98">
        <v>0.26146788990825687</v>
      </c>
      <c r="F9" s="98">
        <v>0.13761467889908258</v>
      </c>
      <c r="G9" s="99">
        <v>218</v>
      </c>
    </row>
    <row r="10" spans="2:7" ht="14.25" customHeight="1" x14ac:dyDescent="0.2">
      <c r="B10" s="23" t="s">
        <v>22</v>
      </c>
      <c r="C10" s="98">
        <v>0.39047619047619053</v>
      </c>
      <c r="D10" s="98">
        <v>0.11428571428571428</v>
      </c>
      <c r="E10" s="98">
        <v>0.23809523809523805</v>
      </c>
      <c r="F10" s="98">
        <v>0.25714285714285712</v>
      </c>
      <c r="G10" s="99">
        <v>105</v>
      </c>
    </row>
    <row r="11" spans="2:7" ht="15.75" customHeight="1" x14ac:dyDescent="0.2">
      <c r="B11" s="23" t="s">
        <v>23</v>
      </c>
      <c r="C11" s="98">
        <v>0.375</v>
      </c>
      <c r="D11" s="98">
        <v>0.14673913043478262</v>
      </c>
      <c r="E11" s="98">
        <v>0.30434782608695654</v>
      </c>
      <c r="F11" s="98">
        <v>0.17391304347826086</v>
      </c>
      <c r="G11" s="99">
        <v>184</v>
      </c>
    </row>
    <row r="12" spans="2:7" ht="14.25" customHeight="1" x14ac:dyDescent="0.2">
      <c r="B12" s="100"/>
      <c r="C12" s="100"/>
      <c r="D12" s="101"/>
      <c r="E12" s="101"/>
      <c r="F12" s="101"/>
      <c r="G12" s="101"/>
    </row>
    <row r="13" spans="2:7" ht="14.25" customHeight="1" x14ac:dyDescent="0.2">
      <c r="B13" s="102" t="s">
        <v>109</v>
      </c>
      <c r="C13" s="14"/>
      <c r="D13" s="14"/>
      <c r="E13" s="14"/>
      <c r="F13" s="7"/>
      <c r="G13" s="101"/>
    </row>
    <row r="14" spans="2:7" ht="15.75" customHeight="1" x14ac:dyDescent="0.2">
      <c r="B14" s="23" t="s">
        <v>25</v>
      </c>
      <c r="C14" s="98">
        <v>0.46086956521739131</v>
      </c>
      <c r="D14" s="98">
        <v>8.6956521739130432E-2</v>
      </c>
      <c r="E14" s="98">
        <v>0.28695652173913044</v>
      </c>
      <c r="F14" s="98">
        <v>0.16521739130434782</v>
      </c>
      <c r="G14" s="99">
        <v>115</v>
      </c>
    </row>
    <row r="15" spans="2:7" ht="15.75" customHeight="1" x14ac:dyDescent="0.2">
      <c r="B15" s="23" t="s">
        <v>26</v>
      </c>
      <c r="C15" s="98">
        <v>0.37209302325581395</v>
      </c>
      <c r="D15" s="98">
        <v>0.15697674418604651</v>
      </c>
      <c r="E15" s="98">
        <v>0.28488372093023256</v>
      </c>
      <c r="F15" s="98">
        <v>0.18604651162790697</v>
      </c>
      <c r="G15" s="99">
        <v>172</v>
      </c>
    </row>
    <row r="16" spans="2:7" ht="14.25" customHeight="1" x14ac:dyDescent="0.2">
      <c r="B16" s="31" t="s">
        <v>27</v>
      </c>
      <c r="C16" s="98">
        <v>0.42168674698795189</v>
      </c>
      <c r="D16" s="98">
        <v>0.15662650602409639</v>
      </c>
      <c r="E16" s="98">
        <v>0.28915662650602408</v>
      </c>
      <c r="F16" s="98">
        <v>0.13253012048192772</v>
      </c>
      <c r="G16" s="99">
        <v>83</v>
      </c>
    </row>
    <row r="17" spans="2:7" ht="15.75" customHeight="1" x14ac:dyDescent="0.2">
      <c r="B17" s="23" t="s">
        <v>28</v>
      </c>
      <c r="C17" s="98">
        <v>0.37313432835820898</v>
      </c>
      <c r="D17" s="98">
        <v>0.23134328358208955</v>
      </c>
      <c r="E17" s="98">
        <v>0.21641791044776115</v>
      </c>
      <c r="F17" s="98">
        <v>0.17910447761194029</v>
      </c>
      <c r="G17" s="99">
        <v>134</v>
      </c>
    </row>
    <row r="18" spans="2:7" ht="15.75" customHeight="1" x14ac:dyDescent="0.2">
      <c r="B18" s="23" t="s">
        <v>29</v>
      </c>
      <c r="C18" s="98">
        <v>0.43617021276595752</v>
      </c>
      <c r="D18" s="98">
        <v>0.1702127659574468</v>
      </c>
      <c r="E18" s="98">
        <v>0.24468085106382978</v>
      </c>
      <c r="F18" s="98">
        <v>0.14893617021276595</v>
      </c>
      <c r="G18" s="99">
        <v>94</v>
      </c>
    </row>
    <row r="19" spans="2:7" ht="15.75" customHeight="1" x14ac:dyDescent="0.2">
      <c r="B19" s="23" t="s">
        <v>20</v>
      </c>
      <c r="C19" s="98">
        <v>0.34403669724770647</v>
      </c>
      <c r="D19" s="98">
        <v>0.30275229357798167</v>
      </c>
      <c r="E19" s="98">
        <v>0.18807339449541285</v>
      </c>
      <c r="F19" s="98">
        <v>0.16513761467889909</v>
      </c>
      <c r="G19" s="99">
        <v>218</v>
      </c>
    </row>
    <row r="20" spans="2:7" x14ac:dyDescent="0.2">
      <c r="B20" s="16"/>
      <c r="C20" s="14"/>
      <c r="D20" s="14"/>
      <c r="E20" s="14"/>
      <c r="F20" s="7"/>
      <c r="G20" s="101"/>
    </row>
    <row r="21" spans="2:7" x14ac:dyDescent="0.2">
      <c r="B21" s="102" t="s">
        <v>110</v>
      </c>
      <c r="C21" s="24"/>
      <c r="D21" s="24"/>
      <c r="E21" s="24"/>
      <c r="F21" s="24"/>
      <c r="G21" s="25"/>
    </row>
    <row r="22" spans="2:7" x14ac:dyDescent="0.2">
      <c r="B22" s="27" t="s">
        <v>33</v>
      </c>
      <c r="C22" s="98">
        <v>0.42168674698795189</v>
      </c>
      <c r="D22" s="98">
        <v>0.18072289156626506</v>
      </c>
      <c r="E22" s="98">
        <v>0.26506024096385544</v>
      </c>
      <c r="F22" s="98">
        <v>0.13253012048192772</v>
      </c>
      <c r="G22" s="99">
        <v>83</v>
      </c>
    </row>
    <row r="23" spans="2:7" ht="15.75" customHeight="1" x14ac:dyDescent="0.2">
      <c r="B23" s="27" t="s">
        <v>34</v>
      </c>
      <c r="C23" s="98">
        <v>0.37727272727272726</v>
      </c>
      <c r="D23" s="98">
        <v>0.21136363636363636</v>
      </c>
      <c r="E23" s="98">
        <v>0.2340909090909091</v>
      </c>
      <c r="F23" s="98">
        <v>0.17727272727272728</v>
      </c>
      <c r="G23" s="99">
        <v>440</v>
      </c>
    </row>
    <row r="24" spans="2:7" ht="15" customHeight="1" x14ac:dyDescent="0.2">
      <c r="B24" s="27" t="s">
        <v>35</v>
      </c>
      <c r="C24" s="98">
        <v>0.36</v>
      </c>
      <c r="D24" s="98">
        <v>0.16</v>
      </c>
      <c r="E24" s="98">
        <v>0.36</v>
      </c>
      <c r="F24" s="98">
        <v>0.12</v>
      </c>
      <c r="G24" s="99">
        <v>50</v>
      </c>
    </row>
    <row r="25" spans="2:7" x14ac:dyDescent="0.2">
      <c r="B25" s="27" t="s">
        <v>36</v>
      </c>
      <c r="C25" s="98">
        <v>0.38372093023255816</v>
      </c>
      <c r="D25" s="98">
        <v>0.24418604651162787</v>
      </c>
      <c r="E25" s="98">
        <v>0.2558139534883721</v>
      </c>
      <c r="F25" s="98">
        <v>0.11627906976744186</v>
      </c>
      <c r="G25" s="99">
        <v>172</v>
      </c>
    </row>
    <row r="26" spans="2:7" ht="15.75" customHeight="1" x14ac:dyDescent="0.2">
      <c r="B26" s="27" t="s">
        <v>37</v>
      </c>
      <c r="C26" s="98">
        <v>0.51219512195121952</v>
      </c>
      <c r="D26" s="98">
        <v>7.3170731707317069E-2</v>
      </c>
      <c r="E26" s="98">
        <v>0.12195121951219512</v>
      </c>
      <c r="F26" s="98">
        <v>0.29268292682926828</v>
      </c>
      <c r="G26" s="99">
        <v>41</v>
      </c>
    </row>
    <row r="27" spans="2:7" x14ac:dyDescent="0.2">
      <c r="B27" s="27" t="s">
        <v>38</v>
      </c>
      <c r="C27" s="98">
        <v>0.40740740740740738</v>
      </c>
      <c r="D27" s="98">
        <v>7.407407407407407E-2</v>
      </c>
      <c r="E27" s="98">
        <v>0.1851851851851852</v>
      </c>
      <c r="F27" s="98">
        <v>0.33333333333333326</v>
      </c>
      <c r="G27" s="99">
        <v>27</v>
      </c>
    </row>
    <row r="28" spans="2:7" x14ac:dyDescent="0.2">
      <c r="B28" s="13"/>
      <c r="C28" s="24"/>
      <c r="D28" s="24"/>
      <c r="E28" s="24"/>
      <c r="F28" s="24"/>
      <c r="G28" s="25"/>
    </row>
    <row r="29" spans="2:7" ht="15.75" customHeight="1" x14ac:dyDescent="0.2">
      <c r="B29" s="103" t="s">
        <v>111</v>
      </c>
      <c r="C29" s="34"/>
      <c r="D29" s="34"/>
      <c r="E29" s="34"/>
      <c r="F29" s="34"/>
      <c r="G29" s="25"/>
    </row>
    <row r="30" spans="2:7" x14ac:dyDescent="0.2">
      <c r="B30" s="16" t="s">
        <v>41</v>
      </c>
      <c r="C30" s="98">
        <v>0.44444444444444442</v>
      </c>
      <c r="D30" s="98">
        <v>0.12592592592592591</v>
      </c>
      <c r="E30" s="98">
        <v>0.22222222222222221</v>
      </c>
      <c r="F30" s="98">
        <v>0.2074074074074074</v>
      </c>
      <c r="G30" s="99">
        <v>135</v>
      </c>
    </row>
    <row r="31" spans="2:7" x14ac:dyDescent="0.2">
      <c r="B31" s="16" t="s">
        <v>42</v>
      </c>
      <c r="C31" s="98">
        <v>0.36254980079681276</v>
      </c>
      <c r="D31" s="98">
        <v>0.21115537848605576</v>
      </c>
      <c r="E31" s="98">
        <v>0.21912350597609559</v>
      </c>
      <c r="F31" s="98">
        <v>0.20717131474103584</v>
      </c>
      <c r="G31" s="99">
        <v>251</v>
      </c>
    </row>
    <row r="32" spans="2:7" ht="15.75" customHeight="1" x14ac:dyDescent="0.2">
      <c r="B32" s="16" t="s">
        <v>43</v>
      </c>
      <c r="C32" s="98">
        <v>0.37022900763358779</v>
      </c>
      <c r="D32" s="98">
        <v>0.21374045801526717</v>
      </c>
      <c r="E32" s="98">
        <v>0.25572519083969464</v>
      </c>
      <c r="F32" s="98">
        <v>0.16030534351145037</v>
      </c>
      <c r="G32" s="99">
        <v>262</v>
      </c>
    </row>
    <row r="33" spans="2:7" x14ac:dyDescent="0.2">
      <c r="B33" s="16" t="s">
        <v>44</v>
      </c>
      <c r="C33" s="98">
        <v>0.41666666666666674</v>
      </c>
      <c r="D33" s="98">
        <v>0.22023809523809523</v>
      </c>
      <c r="E33" s="98">
        <v>0.27976190476190477</v>
      </c>
      <c r="F33" s="98">
        <v>8.3333333333333315E-2</v>
      </c>
      <c r="G33" s="99">
        <v>168</v>
      </c>
    </row>
    <row r="34" spans="2:7" x14ac:dyDescent="0.2">
      <c r="B34" s="104"/>
      <c r="C34" s="24"/>
      <c r="D34" s="24"/>
      <c r="E34" s="24"/>
      <c r="F34" s="24"/>
      <c r="G34" s="25"/>
    </row>
    <row r="35" spans="2:7" x14ac:dyDescent="0.2">
      <c r="B35" s="13"/>
      <c r="C35" s="17"/>
      <c r="D35" s="17"/>
      <c r="E35" s="17"/>
      <c r="F35" s="18"/>
    </row>
    <row r="36" spans="2:7" x14ac:dyDescent="0.2">
      <c r="B36" s="13"/>
      <c r="C36" s="17"/>
      <c r="D36" s="17"/>
      <c r="E36" s="17"/>
      <c r="F36" s="18"/>
    </row>
    <row r="37" spans="2:7" ht="15.75" customHeight="1" x14ac:dyDescent="0.2">
      <c r="B37" s="16"/>
      <c r="C37" s="17"/>
      <c r="D37" s="17"/>
      <c r="E37" s="17"/>
      <c r="F37" s="18"/>
    </row>
    <row r="38" spans="2:7" x14ac:dyDescent="0.2">
      <c r="B38" s="16"/>
      <c r="C38" s="17"/>
      <c r="D38" s="17"/>
      <c r="E38" s="17"/>
      <c r="F38" s="18"/>
    </row>
    <row r="39" spans="2:7" ht="31.5" x14ac:dyDescent="0.25">
      <c r="B39" s="16"/>
      <c r="C39" s="80" t="s">
        <v>18</v>
      </c>
      <c r="D39" s="19"/>
      <c r="E39" s="19"/>
      <c r="F39" s="18"/>
    </row>
    <row r="40" spans="2:7" ht="17.25" customHeight="1" x14ac:dyDescent="0.25">
      <c r="C40" s="80">
        <v>2018</v>
      </c>
      <c r="D40" s="17"/>
      <c r="E40" s="17"/>
      <c r="F40" s="18"/>
    </row>
    <row r="41" spans="2:7" x14ac:dyDescent="0.2">
      <c r="B41" s="22" t="s">
        <v>12</v>
      </c>
      <c r="C41" s="97">
        <v>0.33686440677966106</v>
      </c>
      <c r="D41" s="20"/>
      <c r="E41" s="20"/>
      <c r="F41" s="18"/>
    </row>
    <row r="42" spans="2:7" x14ac:dyDescent="0.2">
      <c r="B42" s="22" t="s">
        <v>13</v>
      </c>
      <c r="C42" s="97">
        <v>0.17266949152542374</v>
      </c>
      <c r="D42" s="20"/>
      <c r="E42" s="20"/>
      <c r="F42" s="18"/>
    </row>
    <row r="43" spans="2:7" x14ac:dyDescent="0.2">
      <c r="B43" s="22" t="s">
        <v>17</v>
      </c>
      <c r="C43" s="97">
        <v>0.21080508474576271</v>
      </c>
      <c r="D43" s="20"/>
      <c r="E43" s="20"/>
      <c r="F43" s="18"/>
    </row>
    <row r="44" spans="2:7" x14ac:dyDescent="0.2">
      <c r="B44" s="22" t="s">
        <v>14</v>
      </c>
      <c r="C44" s="97">
        <v>0.1440677966101695</v>
      </c>
      <c r="D44" s="20"/>
      <c r="E44" s="20"/>
      <c r="F44" s="18"/>
    </row>
    <row r="45" spans="2:7" x14ac:dyDescent="0.2">
      <c r="B45" s="22" t="s">
        <v>15</v>
      </c>
      <c r="C45" s="97">
        <v>4.2372881355932195E-2</v>
      </c>
      <c r="D45" s="20"/>
      <c r="E45" s="20"/>
      <c r="F45" s="18"/>
    </row>
    <row r="46" spans="2:7" x14ac:dyDescent="0.2">
      <c r="B46" s="22" t="s">
        <v>9</v>
      </c>
      <c r="C46" s="97">
        <v>3.1779661016949155E-3</v>
      </c>
      <c r="D46" s="20"/>
      <c r="E46" s="20"/>
      <c r="F46" s="18"/>
    </row>
    <row r="47" spans="2:7" x14ac:dyDescent="0.2">
      <c r="B47" s="22" t="s">
        <v>16</v>
      </c>
      <c r="C47" s="97">
        <v>9.0042372881355928E-2</v>
      </c>
      <c r="D47" s="17"/>
      <c r="E47" s="17"/>
      <c r="F47" s="18"/>
    </row>
    <row r="48" spans="2:7" ht="15.75" customHeight="1" x14ac:dyDescent="0.2">
      <c r="B48" s="16"/>
      <c r="C48" s="20"/>
      <c r="D48" s="17"/>
      <c r="E48" s="17"/>
      <c r="F48" s="18"/>
    </row>
    <row r="49" spans="2:6" x14ac:dyDescent="0.2">
      <c r="B49" s="16"/>
      <c r="C49" s="17"/>
      <c r="D49" s="17"/>
      <c r="E49" s="17"/>
      <c r="F49" s="18"/>
    </row>
    <row r="50" spans="2:6" x14ac:dyDescent="0.2">
      <c r="B50" s="16"/>
      <c r="C50" s="17"/>
      <c r="D50" s="17"/>
      <c r="E50" s="17"/>
      <c r="F50" s="18"/>
    </row>
    <row r="51" spans="2:6" x14ac:dyDescent="0.2">
      <c r="B51" s="16"/>
      <c r="C51" s="17"/>
      <c r="D51" s="17"/>
      <c r="E51" s="17"/>
      <c r="F51" s="18"/>
    </row>
  </sheetData>
  <mergeCells count="2">
    <mergeCell ref="C1:F1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P9_Princ medio comunic</vt:lpstr>
      <vt:lpstr>P9A_1_TV-Primera opción</vt:lpstr>
      <vt:lpstr>P9A_2_TV-Segunda opción</vt:lpstr>
      <vt:lpstr>P9B_1_Pr Escr-Primera opción</vt:lpstr>
      <vt:lpstr>P9B_2_Pr Escr-Segunda opción</vt:lpstr>
      <vt:lpstr>P10_Segundo medio comunic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2018-11-22T18:24:30Z</dcterms:created>
  <dcterms:modified xsi:type="dcterms:W3CDTF">2018-12-14T00:42:07Z</dcterms:modified>
</cp:coreProperties>
</file>